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8190" activeTab="1"/>
  </bookViews>
  <sheets>
    <sheet name="Partecipanti" sheetId="1" r:id="rId1"/>
    <sheet name="Prima Giornata" sheetId="2" r:id="rId2"/>
    <sheet name="Seconda Giornata" sheetId="3" r:id="rId3"/>
    <sheet name="Finale" sheetId="4" r:id="rId4"/>
  </sheets>
  <definedNames>
    <definedName name="Inizio_1">'Prima Giornata'!$B$8</definedName>
    <definedName name="Inizio_2">'Seconda Giornata'!$B$8</definedName>
    <definedName name="Inizio_f">'Finale'!$B$4</definedName>
    <definedName name="Inizio_l">'Partecipanti'!$B$2</definedName>
  </definedNames>
  <calcPr fullCalcOnLoad="1"/>
</workbook>
</file>

<file path=xl/sharedStrings.xml><?xml version="1.0" encoding="utf-8"?>
<sst xmlns="http://schemas.openxmlformats.org/spreadsheetml/2006/main" count="172" uniqueCount="65">
  <si>
    <t>Numero di gara</t>
  </si>
  <si>
    <t>Partecipanti</t>
  </si>
  <si>
    <t>Stefano Marenco</t>
  </si>
  <si>
    <t>Michele Maselli</t>
  </si>
  <si>
    <t>Giovanni Mangano</t>
  </si>
  <si>
    <t>Enrico Gambetta</t>
  </si>
  <si>
    <t>Giuseppe Bonomo</t>
  </si>
  <si>
    <t>Alessandro Chimenti</t>
  </si>
  <si>
    <t>Enrico Volpicelli</t>
  </si>
  <si>
    <t>Telmo PaPaianni</t>
  </si>
  <si>
    <t>Roberto La Mantia</t>
  </si>
  <si>
    <t>Andrea Laveneziana</t>
  </si>
  <si>
    <t>Giuseppe Palaia</t>
  </si>
  <si>
    <t>Lorenzo Cioffi</t>
  </si>
  <si>
    <t xml:space="preserve">Giuseppe Giufré </t>
  </si>
  <si>
    <t>Fabrizio Mandrillo</t>
  </si>
  <si>
    <t>Cono Corrado</t>
  </si>
  <si>
    <t>Giuseppe Aiello</t>
  </si>
  <si>
    <t>Sebastiano Rosalba</t>
  </si>
  <si>
    <t>Renato Sperandio</t>
  </si>
  <si>
    <t xml:space="preserve">Francesco Piras </t>
  </si>
  <si>
    <t>Fabrizio Paluzzi</t>
  </si>
  <si>
    <t xml:space="preserve">Alessio Piras </t>
  </si>
  <si>
    <t>Jacopo Deplano</t>
  </si>
  <si>
    <t>Cristiano Novel</t>
  </si>
  <si>
    <t>Gabriel Bon</t>
  </si>
  <si>
    <t>Roberto Poggioli</t>
  </si>
  <si>
    <t>Alfonso Cubicciotto</t>
  </si>
  <si>
    <t>Rosario Lopis</t>
  </si>
  <si>
    <t>Ruggero Giletti</t>
  </si>
  <si>
    <t>Christian Mortellaro</t>
  </si>
  <si>
    <t>Massimo Ambrosio</t>
  </si>
  <si>
    <t>Ottavio Pisicchio</t>
  </si>
  <si>
    <t>Diego Granchi</t>
  </si>
  <si>
    <t>Massimo Esposito</t>
  </si>
  <si>
    <t>Fabio Figlioli</t>
  </si>
  <si>
    <t>Gaio Trambusti</t>
  </si>
  <si>
    <t>Paolo Petri</t>
  </si>
  <si>
    <t>Vittorio Lai</t>
  </si>
  <si>
    <t>Ernesto Nunneri</t>
  </si>
  <si>
    <t>Marcello Camboni</t>
  </si>
  <si>
    <t>Manifestazione</t>
  </si>
  <si>
    <t>Peso minimo (Coefficiente) =</t>
  </si>
  <si>
    <t>Prima giornata</t>
  </si>
  <si>
    <t xml:space="preserve">Data: </t>
  </si>
  <si>
    <t xml:space="preserve">Località: </t>
  </si>
  <si>
    <t>Prede</t>
  </si>
  <si>
    <t>Specie</t>
  </si>
  <si>
    <t>Peso grammi</t>
  </si>
  <si>
    <t>Bonus</t>
  </si>
  <si>
    <t>Punti Bonus</t>
  </si>
  <si>
    <t>Penalità</t>
  </si>
  <si>
    <t>Punti     Totali</t>
  </si>
  <si>
    <t>%</t>
  </si>
  <si>
    <t>Ordine</t>
  </si>
  <si>
    <t>N°</t>
  </si>
  <si>
    <t>coeff.</t>
  </si>
  <si>
    <t>Punti</t>
  </si>
  <si>
    <t xml:space="preserve"> n°   x</t>
  </si>
  <si>
    <t>Limite prede</t>
  </si>
  <si>
    <t>Prede Speciali</t>
  </si>
  <si>
    <t>Classifica Finale</t>
  </si>
  <si>
    <t>I Giornata</t>
  </si>
  <si>
    <t>II Giornata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</si>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</sst>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24"/>
      <color indexed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18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/>
    </xf>
    <xf numFmtId="0" fontId="20" fillId="0" borderId="13" xfId="0" applyFont="1" applyBorder="1" applyAlignment="1" applyProtection="1">
      <alignment horizontal="left"/>
      <protection locked="0"/>
    </xf>
    <xf numFmtId="0" fontId="18" fillId="0" borderId="14" xfId="0" applyFont="1" applyBorder="1" applyAlignment="1">
      <alignment horizontal="left"/>
    </xf>
    <xf numFmtId="0" fontId="20" fillId="0" borderId="15" xfId="0" applyFont="1" applyBorder="1" applyAlignment="1" applyProtection="1">
      <alignment horizontal="left"/>
      <protection locked="0"/>
    </xf>
    <xf numFmtId="0" fontId="18" fillId="0" borderId="14" xfId="0" applyFont="1" applyBorder="1" applyAlignment="1">
      <alignment horizontal="center"/>
    </xf>
    <xf numFmtId="0" fontId="20" fillId="0" borderId="15" xfId="0" applyFont="1" applyBorder="1" applyAlignment="1" applyProtection="1">
      <alignment horizontal="justify"/>
      <protection locked="0"/>
    </xf>
    <xf numFmtId="0" fontId="18" fillId="0" borderId="16" xfId="0" applyFont="1" applyBorder="1" applyAlignment="1">
      <alignment horizontal="center"/>
    </xf>
    <xf numFmtId="0" fontId="20" fillId="0" borderId="17" xfId="0" applyFont="1" applyBorder="1" applyAlignment="1" applyProtection="1">
      <alignment horizontal="justify"/>
      <protection locked="0"/>
    </xf>
    <xf numFmtId="0" fontId="23" fillId="0" borderId="18" xfId="0" applyFont="1" applyBorder="1" applyAlignment="1" applyProtection="1">
      <alignment horizontal="center"/>
      <protection locked="0"/>
    </xf>
    <xf numFmtId="0" fontId="23" fillId="0" borderId="19" xfId="0" applyFont="1" applyBorder="1" applyAlignment="1">
      <alignment horizontal="center"/>
    </xf>
    <xf numFmtId="0" fontId="24" fillId="0" borderId="20" xfId="0" applyFont="1" applyBorder="1" applyAlignment="1">
      <alignment/>
    </xf>
    <xf numFmtId="0" fontId="24" fillId="0" borderId="21" xfId="0" applyFont="1" applyBorder="1" applyAlignment="1">
      <alignment/>
    </xf>
    <xf numFmtId="0" fontId="23" fillId="0" borderId="18" xfId="0" applyFont="1" applyBorder="1" applyAlignment="1">
      <alignment/>
    </xf>
    <xf numFmtId="0" fontId="22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18" xfId="0" applyFont="1" applyBorder="1" applyAlignment="1">
      <alignment/>
    </xf>
    <xf numFmtId="0" fontId="19" fillId="0" borderId="18" xfId="0" applyFont="1" applyBorder="1" applyAlignment="1">
      <alignment/>
    </xf>
    <xf numFmtId="0" fontId="24" fillId="0" borderId="18" xfId="0" applyFont="1" applyBorder="1" applyAlignment="1">
      <alignment horizontal="right"/>
    </xf>
    <xf numFmtId="0" fontId="24" fillId="0" borderId="19" xfId="0" applyFont="1" applyBorder="1" applyAlignment="1">
      <alignment/>
    </xf>
    <xf numFmtId="0" fontId="19" fillId="0" borderId="1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wrapText="1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/>
    </xf>
    <xf numFmtId="0" fontId="18" fillId="0" borderId="20" xfId="0" applyFont="1" applyBorder="1" applyAlignment="1" applyProtection="1">
      <alignment horizontal="center"/>
      <protection/>
    </xf>
    <xf numFmtId="0" fontId="18" fillId="0" borderId="18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/>
      <protection/>
    </xf>
    <xf numFmtId="0" fontId="18" fillId="0" borderId="19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/>
    </xf>
    <xf numFmtId="10" fontId="18" fillId="0" borderId="22" xfId="48" applyNumberFormat="1" applyFont="1" applyFill="1" applyBorder="1" applyAlignment="1" applyProtection="1">
      <alignment horizontal="center"/>
      <protection/>
    </xf>
    <xf numFmtId="0" fontId="18" fillId="0" borderId="23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justify"/>
      <protection locked="0"/>
    </xf>
    <xf numFmtId="0" fontId="20" fillId="0" borderId="18" xfId="0" applyFont="1" applyBorder="1" applyAlignment="1">
      <alignment horizontal="center" wrapText="1"/>
    </xf>
    <xf numFmtId="10" fontId="0" fillId="0" borderId="18" xfId="48" applyNumberFormat="1" applyFont="1" applyFill="1" applyBorder="1" applyAlignment="1" applyProtection="1">
      <alignment/>
      <protection/>
    </xf>
    <xf numFmtId="10" fontId="25" fillId="0" borderId="18" xfId="0" applyNumberFormat="1" applyFont="1" applyBorder="1" applyAlignment="1">
      <alignment/>
    </xf>
    <xf numFmtId="0" fontId="18" fillId="0" borderId="18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0" fontId="22" fillId="0" borderId="20" xfId="0" applyFont="1" applyBorder="1" applyAlignment="1">
      <alignment horizontal="right"/>
    </xf>
    <xf numFmtId="0" fontId="23" fillId="0" borderId="22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2" xfId="0" applyFont="1" applyBorder="1" applyAlignment="1" applyProtection="1">
      <alignment horizontal="left"/>
      <protection locked="0"/>
    </xf>
    <xf numFmtId="0" fontId="18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center" vertical="top"/>
    </xf>
    <xf numFmtId="0" fontId="22" fillId="0" borderId="18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/>
  <dimension ref="A1:B61"/>
  <sheetViews>
    <sheetView zoomScale="90" zoomScaleNormal="90" zoomScalePageLayoutView="0" workbookViewId="0" topLeftCell="A20">
      <selection activeCell="B40" sqref="B40"/>
    </sheetView>
  </sheetViews>
  <sheetFormatPr defaultColWidth="9.140625" defaultRowHeight="12.75"/>
  <cols>
    <col min="2" max="2" width="39.140625" style="0" customWidth="1"/>
  </cols>
  <sheetData>
    <row r="1" spans="1:2" ht="31.5">
      <c r="A1" s="1" t="s">
        <v>0</v>
      </c>
      <c r="B1" s="2" t="s">
        <v>1</v>
      </c>
    </row>
    <row r="2" spans="1:2" ht="15.75">
      <c r="A2" s="3">
        <v>1</v>
      </c>
      <c r="B2" s="4" t="s">
        <v>2</v>
      </c>
    </row>
    <row r="3" spans="1:2" ht="15.75">
      <c r="A3" s="5">
        <v>2</v>
      </c>
      <c r="B3" s="6" t="s">
        <v>3</v>
      </c>
    </row>
    <row r="4" spans="1:2" ht="15.75">
      <c r="A4" s="5">
        <v>3</v>
      </c>
      <c r="B4" s="6" t="s">
        <v>4</v>
      </c>
    </row>
    <row r="5" spans="1:2" ht="15.75">
      <c r="A5" s="5">
        <v>4</v>
      </c>
      <c r="B5" s="6" t="s">
        <v>5</v>
      </c>
    </row>
    <row r="6" spans="1:2" ht="15.75">
      <c r="A6" s="5">
        <v>5</v>
      </c>
      <c r="B6" s="6" t="s">
        <v>6</v>
      </c>
    </row>
    <row r="7" spans="1:2" ht="15.75">
      <c r="A7" s="5">
        <v>6</v>
      </c>
      <c r="B7" s="6" t="s">
        <v>7</v>
      </c>
    </row>
    <row r="8" spans="1:2" ht="15.75">
      <c r="A8" s="5">
        <v>7</v>
      </c>
      <c r="B8" s="6" t="s">
        <v>8</v>
      </c>
    </row>
    <row r="9" spans="1:2" ht="15.75">
      <c r="A9" s="5">
        <v>8</v>
      </c>
      <c r="B9" s="6" t="s">
        <v>9</v>
      </c>
    </row>
    <row r="10" spans="1:2" ht="15.75">
      <c r="A10" s="5">
        <v>9</v>
      </c>
      <c r="B10" s="6" t="s">
        <v>10</v>
      </c>
    </row>
    <row r="11" spans="1:2" ht="15.75">
      <c r="A11" s="5">
        <v>10</v>
      </c>
      <c r="B11" s="6" t="s">
        <v>11</v>
      </c>
    </row>
    <row r="12" spans="1:2" ht="15.75">
      <c r="A12" s="5">
        <v>11</v>
      </c>
      <c r="B12" s="6" t="s">
        <v>12</v>
      </c>
    </row>
    <row r="13" spans="1:2" ht="15.75">
      <c r="A13" s="5">
        <v>12</v>
      </c>
      <c r="B13" s="6" t="s">
        <v>13</v>
      </c>
    </row>
    <row r="14" spans="1:2" ht="15.75">
      <c r="A14" s="5">
        <v>13</v>
      </c>
      <c r="B14" s="6" t="s">
        <v>14</v>
      </c>
    </row>
    <row r="15" spans="1:2" ht="15.75">
      <c r="A15" s="5">
        <v>14</v>
      </c>
      <c r="B15" s="6" t="s">
        <v>15</v>
      </c>
    </row>
    <row r="16" spans="1:2" ht="15.75">
      <c r="A16" s="5">
        <v>15</v>
      </c>
      <c r="B16" s="6" t="s">
        <v>16</v>
      </c>
    </row>
    <row r="17" spans="1:2" ht="15.75">
      <c r="A17" s="5">
        <v>16</v>
      </c>
      <c r="B17" s="6" t="s">
        <v>17</v>
      </c>
    </row>
    <row r="18" spans="1:2" ht="15.75">
      <c r="A18" s="5">
        <v>17</v>
      </c>
      <c r="B18" s="6" t="s">
        <v>18</v>
      </c>
    </row>
    <row r="19" spans="1:2" ht="15.75">
      <c r="A19" s="5">
        <v>18</v>
      </c>
      <c r="B19" s="6" t="s">
        <v>19</v>
      </c>
    </row>
    <row r="20" spans="1:2" ht="15.75">
      <c r="A20" s="5">
        <v>19</v>
      </c>
      <c r="B20" s="6" t="s">
        <v>20</v>
      </c>
    </row>
    <row r="21" spans="1:2" ht="15.75">
      <c r="A21" s="5">
        <v>20</v>
      </c>
      <c r="B21" s="6" t="s">
        <v>21</v>
      </c>
    </row>
    <row r="22" spans="1:2" ht="15.75">
      <c r="A22" s="5">
        <v>21</v>
      </c>
      <c r="B22" s="6" t="s">
        <v>22</v>
      </c>
    </row>
    <row r="23" spans="1:2" ht="15.75">
      <c r="A23" s="5">
        <v>22</v>
      </c>
      <c r="B23" s="6" t="s">
        <v>23</v>
      </c>
    </row>
    <row r="24" spans="1:2" ht="15.75">
      <c r="A24" s="5">
        <v>23</v>
      </c>
      <c r="B24" s="6" t="s">
        <v>24</v>
      </c>
    </row>
    <row r="25" spans="1:2" ht="15.75">
      <c r="A25" s="5">
        <v>24</v>
      </c>
      <c r="B25" s="6" t="s">
        <v>25</v>
      </c>
    </row>
    <row r="26" spans="1:2" ht="15.75">
      <c r="A26" s="5">
        <v>25</v>
      </c>
      <c r="B26" s="6" t="s">
        <v>26</v>
      </c>
    </row>
    <row r="27" spans="1:2" ht="15.75">
      <c r="A27" s="5">
        <v>26</v>
      </c>
      <c r="B27" s="6" t="s">
        <v>27</v>
      </c>
    </row>
    <row r="28" spans="1:2" ht="15.75">
      <c r="A28" s="5">
        <v>27</v>
      </c>
      <c r="B28" s="6" t="s">
        <v>28</v>
      </c>
    </row>
    <row r="29" spans="1:2" ht="15.75">
      <c r="A29" s="5">
        <v>28</v>
      </c>
      <c r="B29" s="6" t="s">
        <v>29</v>
      </c>
    </row>
    <row r="30" spans="1:2" ht="15.75">
      <c r="A30" s="5">
        <v>29</v>
      </c>
      <c r="B30" s="6" t="s">
        <v>30</v>
      </c>
    </row>
    <row r="31" spans="1:2" ht="15.75">
      <c r="A31" s="5">
        <v>30</v>
      </c>
      <c r="B31" s="6" t="s">
        <v>31</v>
      </c>
    </row>
    <row r="32" spans="1:2" ht="15.75">
      <c r="A32" s="5">
        <v>31</v>
      </c>
      <c r="B32" s="6" t="s">
        <v>32</v>
      </c>
    </row>
    <row r="33" spans="1:2" ht="15.75">
      <c r="A33" s="5">
        <v>32</v>
      </c>
      <c r="B33" s="6" t="s">
        <v>33</v>
      </c>
    </row>
    <row r="34" spans="1:2" ht="15.75">
      <c r="A34" s="5">
        <v>33</v>
      </c>
      <c r="B34" s="6" t="s">
        <v>34</v>
      </c>
    </row>
    <row r="35" spans="1:2" ht="15.75">
      <c r="A35" s="5">
        <v>34</v>
      </c>
      <c r="B35" s="6" t="s">
        <v>35</v>
      </c>
    </row>
    <row r="36" spans="1:2" ht="15.75">
      <c r="A36" s="5">
        <v>35</v>
      </c>
      <c r="B36" s="6" t="s">
        <v>36</v>
      </c>
    </row>
    <row r="37" spans="1:2" ht="15.75">
      <c r="A37" s="5">
        <v>36</v>
      </c>
      <c r="B37" s="6" t="s">
        <v>37</v>
      </c>
    </row>
    <row r="38" spans="1:2" ht="15.75">
      <c r="A38" s="5">
        <v>37</v>
      </c>
      <c r="B38" s="6" t="s">
        <v>38</v>
      </c>
    </row>
    <row r="39" spans="1:2" ht="15.75">
      <c r="A39" s="5">
        <v>38</v>
      </c>
      <c r="B39" s="6" t="s">
        <v>39</v>
      </c>
    </row>
    <row r="40" spans="1:2" ht="15.75">
      <c r="A40" s="5">
        <v>39</v>
      </c>
      <c r="B40" s="6" t="s">
        <v>40</v>
      </c>
    </row>
    <row r="41" spans="1:2" ht="15.75">
      <c r="A41" s="7">
        <v>40</v>
      </c>
      <c r="B41" s="8"/>
    </row>
    <row r="42" spans="1:2" ht="15.75">
      <c r="A42" s="7">
        <v>41</v>
      </c>
      <c r="B42" s="8"/>
    </row>
    <row r="43" spans="1:2" ht="15.75">
      <c r="A43" s="7">
        <v>42</v>
      </c>
      <c r="B43" s="8"/>
    </row>
    <row r="44" spans="1:2" ht="15.75">
      <c r="A44" s="7">
        <v>43</v>
      </c>
      <c r="B44" s="8"/>
    </row>
    <row r="45" spans="1:2" ht="15.75">
      <c r="A45" s="7">
        <v>44</v>
      </c>
      <c r="B45" s="8"/>
    </row>
    <row r="46" spans="1:2" ht="15.75">
      <c r="A46" s="7">
        <v>45</v>
      </c>
      <c r="B46" s="8"/>
    </row>
    <row r="47" spans="1:2" ht="15.75">
      <c r="A47" s="7">
        <v>46</v>
      </c>
      <c r="B47" s="8"/>
    </row>
    <row r="48" spans="1:2" ht="15.75">
      <c r="A48" s="7">
        <v>47</v>
      </c>
      <c r="B48" s="8"/>
    </row>
    <row r="49" spans="1:2" ht="15.75">
      <c r="A49" s="7">
        <v>48</v>
      </c>
      <c r="B49" s="8"/>
    </row>
    <row r="50" spans="1:2" ht="15.75">
      <c r="A50" s="7">
        <v>49</v>
      </c>
      <c r="B50" s="8"/>
    </row>
    <row r="51" spans="1:2" ht="15.75">
      <c r="A51" s="7">
        <v>50</v>
      </c>
      <c r="B51" s="8"/>
    </row>
    <row r="52" spans="1:2" ht="15.75">
      <c r="A52" s="7">
        <v>51</v>
      </c>
      <c r="B52" s="8"/>
    </row>
    <row r="53" spans="1:2" ht="15.75">
      <c r="A53" s="7">
        <v>52</v>
      </c>
      <c r="B53" s="8"/>
    </row>
    <row r="54" spans="1:2" ht="15.75">
      <c r="A54" s="7">
        <v>53</v>
      </c>
      <c r="B54" s="8"/>
    </row>
    <row r="55" spans="1:2" ht="15.75">
      <c r="A55" s="7">
        <v>54</v>
      </c>
      <c r="B55" s="8"/>
    </row>
    <row r="56" spans="1:2" ht="15.75">
      <c r="A56" s="7">
        <v>55</v>
      </c>
      <c r="B56" s="8"/>
    </row>
    <row r="57" spans="1:2" ht="15.75">
      <c r="A57" s="7">
        <v>56</v>
      </c>
      <c r="B57" s="8"/>
    </row>
    <row r="58" spans="1:2" ht="15.75">
      <c r="A58" s="7">
        <v>57</v>
      </c>
      <c r="B58" s="8"/>
    </row>
    <row r="59" spans="1:2" ht="15.75">
      <c r="A59" s="7">
        <v>58</v>
      </c>
      <c r="B59" s="8"/>
    </row>
    <row r="60" spans="1:2" ht="15.75">
      <c r="A60" s="7">
        <v>59</v>
      </c>
      <c r="B60" s="8"/>
    </row>
    <row r="61" spans="1:2" ht="15.75">
      <c r="A61" s="9">
        <v>60</v>
      </c>
      <c r="B61" s="1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O67"/>
  <sheetViews>
    <sheetView tabSelected="1" zoomScale="70" zoomScaleNormal="70" zoomScalePageLayoutView="0" workbookViewId="0" topLeftCell="A1">
      <pane xSplit="2" ySplit="7" topLeftCell="F6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:O67"/>
    </sheetView>
  </sheetViews>
  <sheetFormatPr defaultColWidth="9.140625" defaultRowHeight="12.75"/>
  <cols>
    <col min="3" max="3" width="39.140625" style="0" customWidth="1"/>
    <col min="11" max="11" width="10.28125" style="0" customWidth="1"/>
  </cols>
  <sheetData>
    <row r="1" spans="1:15" ht="30" customHeight="1">
      <c r="A1" s="43" t="s">
        <v>41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2.5">
      <c r="A2" s="44" t="s">
        <v>42</v>
      </c>
      <c r="B2" s="44"/>
      <c r="C2" s="44"/>
      <c r="D2" s="44"/>
      <c r="E2" s="44"/>
      <c r="F2" s="44"/>
      <c r="G2" s="44"/>
      <c r="H2" s="44"/>
      <c r="I2" s="11">
        <v>400</v>
      </c>
      <c r="J2" s="12"/>
      <c r="K2" s="12"/>
      <c r="L2" s="45" t="s">
        <v>43</v>
      </c>
      <c r="M2" s="45"/>
      <c r="N2" s="45"/>
      <c r="O2" s="45"/>
    </row>
    <row r="3" spans="1:15" ht="22.5">
      <c r="A3" s="13"/>
      <c r="B3" s="14"/>
      <c r="C3" s="15"/>
      <c r="D3" s="15"/>
      <c r="E3" s="15"/>
      <c r="F3" s="16"/>
      <c r="G3" s="16"/>
      <c r="H3" s="17"/>
      <c r="I3" s="15"/>
      <c r="J3" s="18"/>
      <c r="K3" s="18"/>
      <c r="L3" s="18"/>
      <c r="M3" s="18"/>
      <c r="N3" s="18"/>
      <c r="O3" s="19"/>
    </row>
    <row r="4" spans="1:15" ht="18.75">
      <c r="A4" s="46" t="s">
        <v>44</v>
      </c>
      <c r="B4" s="46"/>
      <c r="C4" s="46"/>
      <c r="D4" s="46"/>
      <c r="E4" s="20"/>
      <c r="F4" s="47" t="s">
        <v>45</v>
      </c>
      <c r="G4" s="47"/>
      <c r="H4" s="47"/>
      <c r="I4" s="47"/>
      <c r="J4" s="47"/>
      <c r="K4" s="47"/>
      <c r="L4" s="47"/>
      <c r="M4" s="47"/>
      <c r="N4" s="47"/>
      <c r="O4" s="47"/>
    </row>
    <row r="5" spans="1:15" ht="18.75">
      <c r="A5" s="13"/>
      <c r="B5" s="14"/>
      <c r="C5" s="21"/>
      <c r="D5" s="20"/>
      <c r="E5" s="20"/>
      <c r="F5" s="20"/>
      <c r="G5" s="20"/>
      <c r="H5" s="22"/>
      <c r="I5" s="20"/>
      <c r="J5" s="23"/>
      <c r="K5" s="23"/>
      <c r="L5" s="23"/>
      <c r="M5" s="23"/>
      <c r="N5" s="23"/>
      <c r="O5" s="19"/>
    </row>
    <row r="6" spans="3:15" ht="15.75" customHeight="1">
      <c r="C6" s="24"/>
      <c r="D6" s="48" t="s">
        <v>46</v>
      </c>
      <c r="E6" s="48"/>
      <c r="F6" s="48"/>
      <c r="G6" s="48" t="s">
        <v>47</v>
      </c>
      <c r="H6" s="48"/>
      <c r="I6" s="41" t="s">
        <v>48</v>
      </c>
      <c r="J6" s="49" t="s">
        <v>49</v>
      </c>
      <c r="K6" s="49"/>
      <c r="L6" s="41" t="s">
        <v>50</v>
      </c>
      <c r="M6" s="41" t="s">
        <v>51</v>
      </c>
      <c r="N6" s="41" t="s">
        <v>52</v>
      </c>
      <c r="O6" s="42" t="s">
        <v>53</v>
      </c>
    </row>
    <row r="7" spans="1:15" ht="31.5">
      <c r="A7" s="25" t="s">
        <v>54</v>
      </c>
      <c r="B7" s="26" t="s">
        <v>0</v>
      </c>
      <c r="C7" s="25" t="s">
        <v>1</v>
      </c>
      <c r="D7" s="27" t="s">
        <v>55</v>
      </c>
      <c r="E7" s="27" t="s">
        <v>56</v>
      </c>
      <c r="F7" s="27" t="s">
        <v>57</v>
      </c>
      <c r="G7" s="27" t="s">
        <v>58</v>
      </c>
      <c r="H7" s="27" t="s">
        <v>57</v>
      </c>
      <c r="I7" s="41"/>
      <c r="J7" s="28" t="s">
        <v>59</v>
      </c>
      <c r="K7" s="28" t="s">
        <v>60</v>
      </c>
      <c r="L7" s="41"/>
      <c r="M7" s="41"/>
      <c r="N7" s="41"/>
      <c r="O7" s="42"/>
    </row>
    <row r="8" spans="1:15" ht="15.75">
      <c r="A8" s="29">
        <v>1</v>
      </c>
      <c r="B8" s="30">
        <v>37</v>
      </c>
      <c r="C8" s="4" t="s">
        <v>38</v>
      </c>
      <c r="D8" s="31">
        <v>2</v>
      </c>
      <c r="E8" s="31"/>
      <c r="F8" s="32">
        <f aca="true" t="shared" si="0" ref="F8:F39">(+E8+D8)*$I$2</f>
        <v>800</v>
      </c>
      <c r="G8" s="31">
        <v>2</v>
      </c>
      <c r="H8" s="32">
        <f aca="true" t="shared" si="1" ref="H8:H39">+G8*$I$2</f>
        <v>800</v>
      </c>
      <c r="I8" s="31">
        <v>8111</v>
      </c>
      <c r="J8" s="33"/>
      <c r="K8" s="33">
        <v>1</v>
      </c>
      <c r="L8" s="34">
        <f aca="true" t="shared" si="2" ref="L8:L39">1000*(+K8+J8)</f>
        <v>1000</v>
      </c>
      <c r="M8" s="33"/>
      <c r="N8" s="34">
        <f aca="true" t="shared" si="3" ref="N8:N39">+I8+H8+F8+L8-($I$2*M8)</f>
        <v>10711</v>
      </c>
      <c r="O8" s="35">
        <f aca="true" t="shared" si="4" ref="O8:O39">IF(ISERROR(+N8/MAX($N$8:$N$67)),0,+N8/MAX($N$8:$N$67))</f>
        <v>1</v>
      </c>
    </row>
    <row r="9" spans="1:15" ht="15.75">
      <c r="A9" s="29">
        <v>2</v>
      </c>
      <c r="B9" s="30">
        <v>25</v>
      </c>
      <c r="C9" s="6" t="s">
        <v>26</v>
      </c>
      <c r="D9" s="31">
        <v>9</v>
      </c>
      <c r="E9" s="31">
        <v>1</v>
      </c>
      <c r="F9" s="32">
        <f t="shared" si="0"/>
        <v>4000</v>
      </c>
      <c r="G9" s="31">
        <v>3</v>
      </c>
      <c r="H9" s="32">
        <f t="shared" si="1"/>
        <v>1200</v>
      </c>
      <c r="I9" s="31">
        <v>4884</v>
      </c>
      <c r="J9" s="33"/>
      <c r="K9" s="33"/>
      <c r="L9" s="34">
        <f t="shared" si="2"/>
        <v>0</v>
      </c>
      <c r="M9" s="33"/>
      <c r="N9" s="34">
        <f t="shared" si="3"/>
        <v>10084</v>
      </c>
      <c r="O9" s="35">
        <f t="shared" si="4"/>
        <v>0.9414620483614975</v>
      </c>
    </row>
    <row r="10" spans="1:15" ht="15.75">
      <c r="A10" s="29">
        <v>3</v>
      </c>
      <c r="B10" s="30">
        <v>15</v>
      </c>
      <c r="C10" s="6" t="s">
        <v>16</v>
      </c>
      <c r="D10" s="31">
        <v>5</v>
      </c>
      <c r="E10" s="31"/>
      <c r="F10" s="32">
        <f t="shared" si="0"/>
        <v>2000</v>
      </c>
      <c r="G10" s="31">
        <v>2</v>
      </c>
      <c r="H10" s="32">
        <f t="shared" si="1"/>
        <v>800</v>
      </c>
      <c r="I10" s="31">
        <v>5920</v>
      </c>
      <c r="J10" s="33"/>
      <c r="K10" s="33"/>
      <c r="L10" s="34">
        <f t="shared" si="2"/>
        <v>0</v>
      </c>
      <c r="M10" s="33"/>
      <c r="N10" s="34">
        <f t="shared" si="3"/>
        <v>8720</v>
      </c>
      <c r="O10" s="35">
        <f t="shared" si="4"/>
        <v>0.8141163290075624</v>
      </c>
    </row>
    <row r="11" spans="1:15" ht="15.75">
      <c r="A11" s="29">
        <v>4</v>
      </c>
      <c r="B11" s="30">
        <v>26</v>
      </c>
      <c r="C11" s="6" t="s">
        <v>27</v>
      </c>
      <c r="D11" s="31">
        <v>5</v>
      </c>
      <c r="E11" s="31"/>
      <c r="F11" s="32">
        <f t="shared" si="0"/>
        <v>2000</v>
      </c>
      <c r="G11" s="31">
        <v>2</v>
      </c>
      <c r="H11" s="32">
        <f t="shared" si="1"/>
        <v>800</v>
      </c>
      <c r="I11" s="31">
        <v>3352</v>
      </c>
      <c r="J11" s="33"/>
      <c r="K11" s="33"/>
      <c r="L11" s="34">
        <f t="shared" si="2"/>
        <v>0</v>
      </c>
      <c r="M11" s="33"/>
      <c r="N11" s="34">
        <f t="shared" si="3"/>
        <v>6152</v>
      </c>
      <c r="O11" s="35">
        <f t="shared" si="4"/>
        <v>0.5743628045934086</v>
      </c>
    </row>
    <row r="12" spans="1:15" ht="15.75">
      <c r="A12" s="29">
        <v>5</v>
      </c>
      <c r="B12" s="30">
        <v>13</v>
      </c>
      <c r="C12" s="6" t="s">
        <v>14</v>
      </c>
      <c r="D12" s="31">
        <v>5</v>
      </c>
      <c r="E12" s="31"/>
      <c r="F12" s="32">
        <f t="shared" si="0"/>
        <v>2000</v>
      </c>
      <c r="G12" s="31">
        <v>1</v>
      </c>
      <c r="H12" s="32">
        <f t="shared" si="1"/>
        <v>400</v>
      </c>
      <c r="I12" s="31">
        <v>2884</v>
      </c>
      <c r="J12" s="33"/>
      <c r="K12" s="33"/>
      <c r="L12" s="34">
        <f t="shared" si="2"/>
        <v>0</v>
      </c>
      <c r="M12" s="33"/>
      <c r="N12" s="34">
        <f t="shared" si="3"/>
        <v>5284</v>
      </c>
      <c r="O12" s="35">
        <f t="shared" si="4"/>
        <v>0.49332461954999535</v>
      </c>
    </row>
    <row r="13" spans="1:15" ht="15.75">
      <c r="A13" s="29">
        <v>6</v>
      </c>
      <c r="B13" s="30">
        <v>19</v>
      </c>
      <c r="C13" s="6" t="s">
        <v>20</v>
      </c>
      <c r="D13" s="31">
        <v>5</v>
      </c>
      <c r="E13" s="31"/>
      <c r="F13" s="32">
        <f t="shared" si="0"/>
        <v>2000</v>
      </c>
      <c r="G13" s="31">
        <v>1</v>
      </c>
      <c r="H13" s="32">
        <f t="shared" si="1"/>
        <v>400</v>
      </c>
      <c r="I13" s="31">
        <v>2882</v>
      </c>
      <c r="J13" s="33"/>
      <c r="K13" s="33"/>
      <c r="L13" s="34">
        <f t="shared" si="2"/>
        <v>0</v>
      </c>
      <c r="M13" s="33"/>
      <c r="N13" s="34">
        <f t="shared" si="3"/>
        <v>5282</v>
      </c>
      <c r="O13" s="35">
        <f t="shared" si="4"/>
        <v>0.4931378956213239</v>
      </c>
    </row>
    <row r="14" spans="1:15" ht="15.75">
      <c r="A14" s="29">
        <v>7</v>
      </c>
      <c r="B14" s="30">
        <v>27</v>
      </c>
      <c r="C14" s="6" t="s">
        <v>28</v>
      </c>
      <c r="D14" s="31">
        <v>5</v>
      </c>
      <c r="E14" s="31"/>
      <c r="F14" s="32">
        <f t="shared" si="0"/>
        <v>2000</v>
      </c>
      <c r="G14" s="31">
        <v>1</v>
      </c>
      <c r="H14" s="32">
        <f t="shared" si="1"/>
        <v>400</v>
      </c>
      <c r="I14" s="31">
        <v>2492</v>
      </c>
      <c r="J14" s="33"/>
      <c r="K14" s="33"/>
      <c r="L14" s="34">
        <f t="shared" si="2"/>
        <v>0</v>
      </c>
      <c r="M14" s="33"/>
      <c r="N14" s="34">
        <f t="shared" si="3"/>
        <v>4892</v>
      </c>
      <c r="O14" s="35">
        <f t="shared" si="4"/>
        <v>0.45672672953038934</v>
      </c>
    </row>
    <row r="15" spans="1:15" ht="15.75">
      <c r="A15" s="29">
        <v>8</v>
      </c>
      <c r="B15" s="30">
        <v>28</v>
      </c>
      <c r="C15" s="6" t="s">
        <v>29</v>
      </c>
      <c r="D15" s="31">
        <v>3</v>
      </c>
      <c r="E15" s="31">
        <v>1</v>
      </c>
      <c r="F15" s="32">
        <f t="shared" si="0"/>
        <v>1600</v>
      </c>
      <c r="G15" s="31">
        <v>2</v>
      </c>
      <c r="H15" s="32">
        <f t="shared" si="1"/>
        <v>800</v>
      </c>
      <c r="I15" s="31">
        <v>2067</v>
      </c>
      <c r="J15" s="33"/>
      <c r="K15" s="33"/>
      <c r="L15" s="34">
        <f t="shared" si="2"/>
        <v>0</v>
      </c>
      <c r="M15" s="33"/>
      <c r="N15" s="34">
        <f t="shared" si="3"/>
        <v>4467</v>
      </c>
      <c r="O15" s="35">
        <f t="shared" si="4"/>
        <v>0.41704789468770426</v>
      </c>
    </row>
    <row r="16" spans="1:15" ht="15.75">
      <c r="A16" s="29">
        <v>9</v>
      </c>
      <c r="B16" s="30">
        <v>3</v>
      </c>
      <c r="C16" s="6" t="s">
        <v>4</v>
      </c>
      <c r="D16" s="31">
        <v>3</v>
      </c>
      <c r="E16" s="31"/>
      <c r="F16" s="32">
        <f t="shared" si="0"/>
        <v>1200</v>
      </c>
      <c r="G16" s="31">
        <v>2</v>
      </c>
      <c r="H16" s="32">
        <f t="shared" si="1"/>
        <v>800</v>
      </c>
      <c r="I16" s="31">
        <v>2246</v>
      </c>
      <c r="J16" s="33"/>
      <c r="K16" s="33"/>
      <c r="L16" s="34">
        <f t="shared" si="2"/>
        <v>0</v>
      </c>
      <c r="M16" s="33"/>
      <c r="N16" s="34">
        <f t="shared" si="3"/>
        <v>4246</v>
      </c>
      <c r="O16" s="35">
        <f t="shared" si="4"/>
        <v>0.39641490056950796</v>
      </c>
    </row>
    <row r="17" spans="1:15" ht="15.75">
      <c r="A17" s="29">
        <v>10</v>
      </c>
      <c r="B17" s="30">
        <v>29</v>
      </c>
      <c r="C17" s="6" t="s">
        <v>30</v>
      </c>
      <c r="D17" s="31">
        <v>3</v>
      </c>
      <c r="E17" s="31"/>
      <c r="F17" s="32">
        <f t="shared" si="0"/>
        <v>1200</v>
      </c>
      <c r="G17" s="31">
        <v>2</v>
      </c>
      <c r="H17" s="32">
        <f t="shared" si="1"/>
        <v>800</v>
      </c>
      <c r="I17" s="31">
        <v>1906</v>
      </c>
      <c r="J17" s="33"/>
      <c r="K17" s="33"/>
      <c r="L17" s="34">
        <f t="shared" si="2"/>
        <v>0</v>
      </c>
      <c r="M17" s="33"/>
      <c r="N17" s="34">
        <f t="shared" si="3"/>
        <v>3906</v>
      </c>
      <c r="O17" s="35">
        <f t="shared" si="4"/>
        <v>0.3646718326953599</v>
      </c>
    </row>
    <row r="18" spans="1:15" ht="15.75">
      <c r="A18" s="29">
        <v>11</v>
      </c>
      <c r="B18" s="30">
        <v>5</v>
      </c>
      <c r="C18" s="6" t="s">
        <v>6</v>
      </c>
      <c r="D18" s="31">
        <v>2</v>
      </c>
      <c r="E18" s="31">
        <v>1</v>
      </c>
      <c r="F18" s="32">
        <f t="shared" si="0"/>
        <v>1200</v>
      </c>
      <c r="G18" s="31">
        <v>3</v>
      </c>
      <c r="H18" s="32">
        <f t="shared" si="1"/>
        <v>1200</v>
      </c>
      <c r="I18" s="31">
        <v>1420</v>
      </c>
      <c r="J18" s="33"/>
      <c r="K18" s="33"/>
      <c r="L18" s="34">
        <f t="shared" si="2"/>
        <v>0</v>
      </c>
      <c r="M18" s="33"/>
      <c r="N18" s="34">
        <f t="shared" si="3"/>
        <v>3820</v>
      </c>
      <c r="O18" s="35">
        <f t="shared" si="4"/>
        <v>0.3566427037624872</v>
      </c>
    </row>
    <row r="19" spans="1:15" ht="15.75">
      <c r="A19" s="29">
        <v>12</v>
      </c>
      <c r="B19" s="30">
        <v>21</v>
      </c>
      <c r="C19" s="6" t="s">
        <v>22</v>
      </c>
      <c r="D19" s="31">
        <v>3</v>
      </c>
      <c r="E19" s="31"/>
      <c r="F19" s="32">
        <f t="shared" si="0"/>
        <v>1200</v>
      </c>
      <c r="G19" s="31">
        <v>2</v>
      </c>
      <c r="H19" s="32">
        <f t="shared" si="1"/>
        <v>800</v>
      </c>
      <c r="I19" s="31">
        <v>1722</v>
      </c>
      <c r="J19" s="33"/>
      <c r="K19" s="33"/>
      <c r="L19" s="34">
        <f t="shared" si="2"/>
        <v>0</v>
      </c>
      <c r="M19" s="33"/>
      <c r="N19" s="34">
        <f t="shared" si="3"/>
        <v>3722</v>
      </c>
      <c r="O19" s="35">
        <f t="shared" si="4"/>
        <v>0.34749323125758563</v>
      </c>
    </row>
    <row r="20" spans="1:15" ht="15.75">
      <c r="A20" s="29">
        <v>13</v>
      </c>
      <c r="B20" s="30">
        <v>4</v>
      </c>
      <c r="C20" s="6" t="s">
        <v>5</v>
      </c>
      <c r="D20" s="31">
        <v>3</v>
      </c>
      <c r="E20" s="31"/>
      <c r="F20" s="32">
        <f t="shared" si="0"/>
        <v>1200</v>
      </c>
      <c r="G20" s="31">
        <v>1</v>
      </c>
      <c r="H20" s="32">
        <f t="shared" si="1"/>
        <v>400</v>
      </c>
      <c r="I20" s="31">
        <v>2072</v>
      </c>
      <c r="J20" s="33"/>
      <c r="K20" s="33"/>
      <c r="L20" s="34">
        <f t="shared" si="2"/>
        <v>0</v>
      </c>
      <c r="M20" s="33"/>
      <c r="N20" s="34">
        <f t="shared" si="3"/>
        <v>3672</v>
      </c>
      <c r="O20" s="35">
        <f t="shared" si="4"/>
        <v>0.3428251330407992</v>
      </c>
    </row>
    <row r="21" spans="1:15" ht="15.75">
      <c r="A21" s="29">
        <v>14</v>
      </c>
      <c r="B21" s="30">
        <v>38</v>
      </c>
      <c r="C21" s="6" t="s">
        <v>39</v>
      </c>
      <c r="D21" s="31">
        <v>3</v>
      </c>
      <c r="E21" s="31"/>
      <c r="F21" s="32">
        <f t="shared" si="0"/>
        <v>1200</v>
      </c>
      <c r="G21" s="31">
        <v>2</v>
      </c>
      <c r="H21" s="32">
        <f t="shared" si="1"/>
        <v>800</v>
      </c>
      <c r="I21" s="31">
        <v>1654</v>
      </c>
      <c r="J21" s="33"/>
      <c r="K21" s="33"/>
      <c r="L21" s="34">
        <f t="shared" si="2"/>
        <v>0</v>
      </c>
      <c r="M21" s="33"/>
      <c r="N21" s="34">
        <f t="shared" si="3"/>
        <v>3654</v>
      </c>
      <c r="O21" s="35">
        <f t="shared" si="4"/>
        <v>0.34114461768275606</v>
      </c>
    </row>
    <row r="22" spans="1:15" ht="15.75">
      <c r="A22" s="29">
        <v>15</v>
      </c>
      <c r="B22" s="30">
        <v>11</v>
      </c>
      <c r="C22" s="6" t="s">
        <v>12</v>
      </c>
      <c r="D22" s="31">
        <v>3</v>
      </c>
      <c r="E22" s="31"/>
      <c r="F22" s="32">
        <f t="shared" si="0"/>
        <v>1200</v>
      </c>
      <c r="G22" s="31">
        <v>1</v>
      </c>
      <c r="H22" s="32">
        <f t="shared" si="1"/>
        <v>400</v>
      </c>
      <c r="I22" s="31">
        <v>1732</v>
      </c>
      <c r="J22" s="33"/>
      <c r="K22" s="33"/>
      <c r="L22" s="34">
        <f t="shared" si="2"/>
        <v>0</v>
      </c>
      <c r="M22" s="33"/>
      <c r="N22" s="34">
        <f t="shared" si="3"/>
        <v>3332</v>
      </c>
      <c r="O22" s="35">
        <f t="shared" si="4"/>
        <v>0.3110820651666511</v>
      </c>
    </row>
    <row r="23" spans="1:15" ht="15.75">
      <c r="A23" s="29">
        <v>16</v>
      </c>
      <c r="B23" s="30">
        <v>20</v>
      </c>
      <c r="C23" s="6" t="s">
        <v>21</v>
      </c>
      <c r="D23" s="31">
        <v>2</v>
      </c>
      <c r="E23" s="31"/>
      <c r="F23" s="32">
        <f t="shared" si="0"/>
        <v>800</v>
      </c>
      <c r="G23" s="31">
        <v>2</v>
      </c>
      <c r="H23" s="32">
        <f t="shared" si="1"/>
        <v>800</v>
      </c>
      <c r="I23" s="31">
        <v>1311</v>
      </c>
      <c r="J23" s="33"/>
      <c r="K23" s="33"/>
      <c r="L23" s="34">
        <f t="shared" si="2"/>
        <v>0</v>
      </c>
      <c r="M23" s="33"/>
      <c r="N23" s="34">
        <f t="shared" si="3"/>
        <v>2911</v>
      </c>
      <c r="O23" s="35">
        <f t="shared" si="4"/>
        <v>0.27177667818130896</v>
      </c>
    </row>
    <row r="24" spans="1:15" ht="15.75">
      <c r="A24" s="29">
        <v>17</v>
      </c>
      <c r="B24" s="30">
        <v>36</v>
      </c>
      <c r="C24" s="6" t="s">
        <v>37</v>
      </c>
      <c r="D24" s="31">
        <v>2</v>
      </c>
      <c r="E24" s="31"/>
      <c r="F24" s="32">
        <f t="shared" si="0"/>
        <v>800</v>
      </c>
      <c r="G24" s="31">
        <v>2</v>
      </c>
      <c r="H24" s="32">
        <f t="shared" si="1"/>
        <v>800</v>
      </c>
      <c r="I24" s="31">
        <v>1041</v>
      </c>
      <c r="J24" s="33"/>
      <c r="K24" s="33"/>
      <c r="L24" s="34">
        <f t="shared" si="2"/>
        <v>0</v>
      </c>
      <c r="M24" s="33"/>
      <c r="N24" s="34">
        <f t="shared" si="3"/>
        <v>2641</v>
      </c>
      <c r="O24" s="35">
        <f t="shared" si="4"/>
        <v>0.24656894781066194</v>
      </c>
    </row>
    <row r="25" spans="1:15" ht="15.75">
      <c r="A25" s="29">
        <v>18</v>
      </c>
      <c r="B25" s="30">
        <v>9</v>
      </c>
      <c r="C25" s="6" t="s">
        <v>10</v>
      </c>
      <c r="D25" s="31">
        <v>2</v>
      </c>
      <c r="E25" s="31"/>
      <c r="F25" s="32">
        <f t="shared" si="0"/>
        <v>800</v>
      </c>
      <c r="G25" s="31">
        <v>1</v>
      </c>
      <c r="H25" s="32">
        <f t="shared" si="1"/>
        <v>400</v>
      </c>
      <c r="I25" s="31">
        <v>1413</v>
      </c>
      <c r="J25" s="33"/>
      <c r="K25" s="33"/>
      <c r="L25" s="34">
        <f t="shared" si="2"/>
        <v>0</v>
      </c>
      <c r="M25" s="33"/>
      <c r="N25" s="34">
        <f t="shared" si="3"/>
        <v>2613</v>
      </c>
      <c r="O25" s="35">
        <f t="shared" si="4"/>
        <v>0.2439548128092615</v>
      </c>
    </row>
    <row r="26" spans="1:15" ht="15.75">
      <c r="A26" s="29">
        <v>19</v>
      </c>
      <c r="B26" s="30">
        <v>32</v>
      </c>
      <c r="C26" s="6" t="s">
        <v>33</v>
      </c>
      <c r="D26" s="31">
        <v>2</v>
      </c>
      <c r="E26" s="31"/>
      <c r="F26" s="32">
        <f t="shared" si="0"/>
        <v>800</v>
      </c>
      <c r="G26" s="31">
        <v>1</v>
      </c>
      <c r="H26" s="32">
        <f t="shared" si="1"/>
        <v>400</v>
      </c>
      <c r="I26" s="31">
        <v>1059</v>
      </c>
      <c r="J26" s="33"/>
      <c r="K26" s="33"/>
      <c r="L26" s="34">
        <f t="shared" si="2"/>
        <v>0</v>
      </c>
      <c r="M26" s="33"/>
      <c r="N26" s="34">
        <f t="shared" si="3"/>
        <v>2259</v>
      </c>
      <c r="O26" s="35">
        <f t="shared" si="4"/>
        <v>0.2109046774344132</v>
      </c>
    </row>
    <row r="27" spans="1:15" ht="15.75">
      <c r="A27" s="29">
        <v>20</v>
      </c>
      <c r="B27" s="30">
        <v>17</v>
      </c>
      <c r="C27" s="6" t="s">
        <v>18</v>
      </c>
      <c r="D27" s="31">
        <v>1</v>
      </c>
      <c r="E27" s="31">
        <v>1</v>
      </c>
      <c r="F27" s="32">
        <f t="shared" si="0"/>
        <v>800</v>
      </c>
      <c r="G27" s="31">
        <v>2</v>
      </c>
      <c r="H27" s="32">
        <f t="shared" si="1"/>
        <v>800</v>
      </c>
      <c r="I27" s="31">
        <v>614</v>
      </c>
      <c r="J27" s="33"/>
      <c r="K27" s="33"/>
      <c r="L27" s="34">
        <f t="shared" si="2"/>
        <v>0</v>
      </c>
      <c r="M27" s="33"/>
      <c r="N27" s="34">
        <f t="shared" si="3"/>
        <v>2214</v>
      </c>
      <c r="O27" s="35">
        <f t="shared" si="4"/>
        <v>0.20670338903930538</v>
      </c>
    </row>
    <row r="28" spans="1:15" ht="15.75">
      <c r="A28" s="29">
        <v>21</v>
      </c>
      <c r="B28" s="30">
        <v>24</v>
      </c>
      <c r="C28" s="6" t="s">
        <v>25</v>
      </c>
      <c r="D28" s="31">
        <v>2</v>
      </c>
      <c r="E28" s="31"/>
      <c r="F28" s="32">
        <f t="shared" si="0"/>
        <v>800</v>
      </c>
      <c r="G28" s="31">
        <v>1</v>
      </c>
      <c r="H28" s="32">
        <f t="shared" si="1"/>
        <v>400</v>
      </c>
      <c r="I28" s="31">
        <v>990</v>
      </c>
      <c r="J28" s="33"/>
      <c r="K28" s="33"/>
      <c r="L28" s="34">
        <f t="shared" si="2"/>
        <v>0</v>
      </c>
      <c r="M28" s="33"/>
      <c r="N28" s="34">
        <f t="shared" si="3"/>
        <v>2190</v>
      </c>
      <c r="O28" s="35">
        <f t="shared" si="4"/>
        <v>0.20446270189524787</v>
      </c>
    </row>
    <row r="29" spans="1:15" ht="15.75">
      <c r="A29" s="29">
        <v>22</v>
      </c>
      <c r="B29" s="30">
        <v>10</v>
      </c>
      <c r="C29" s="6" t="s">
        <v>11</v>
      </c>
      <c r="D29" s="31">
        <v>2</v>
      </c>
      <c r="E29" s="31"/>
      <c r="F29" s="32">
        <f t="shared" si="0"/>
        <v>800</v>
      </c>
      <c r="G29" s="31">
        <v>1</v>
      </c>
      <c r="H29" s="32">
        <f t="shared" si="1"/>
        <v>400</v>
      </c>
      <c r="I29" s="31">
        <v>949</v>
      </c>
      <c r="J29" s="33"/>
      <c r="K29" s="33"/>
      <c r="L29" s="34">
        <f t="shared" si="2"/>
        <v>0</v>
      </c>
      <c r="M29" s="33"/>
      <c r="N29" s="34">
        <f t="shared" si="3"/>
        <v>2149</v>
      </c>
      <c r="O29" s="35">
        <f t="shared" si="4"/>
        <v>0.20063486135748296</v>
      </c>
    </row>
    <row r="30" spans="1:15" ht="15.75">
      <c r="A30" s="29">
        <v>23</v>
      </c>
      <c r="B30" s="30">
        <v>33</v>
      </c>
      <c r="C30" s="6" t="s">
        <v>34</v>
      </c>
      <c r="D30" s="31">
        <v>1</v>
      </c>
      <c r="E30" s="31">
        <v>1</v>
      </c>
      <c r="F30" s="32">
        <f t="shared" si="0"/>
        <v>800</v>
      </c>
      <c r="G30" s="31">
        <v>2</v>
      </c>
      <c r="H30" s="32">
        <f t="shared" si="1"/>
        <v>800</v>
      </c>
      <c r="I30" s="31">
        <v>497</v>
      </c>
      <c r="J30" s="33"/>
      <c r="K30" s="33"/>
      <c r="L30" s="34">
        <f t="shared" si="2"/>
        <v>0</v>
      </c>
      <c r="M30" s="33"/>
      <c r="N30" s="34">
        <f t="shared" si="3"/>
        <v>2097</v>
      </c>
      <c r="O30" s="35">
        <f t="shared" si="4"/>
        <v>0.19578003921202503</v>
      </c>
    </row>
    <row r="31" spans="1:15" ht="15.75">
      <c r="A31" s="29">
        <v>24</v>
      </c>
      <c r="B31" s="30">
        <v>7</v>
      </c>
      <c r="C31" s="6" t="s">
        <v>8</v>
      </c>
      <c r="D31" s="31">
        <v>1</v>
      </c>
      <c r="E31" s="31">
        <v>1</v>
      </c>
      <c r="F31" s="32">
        <f t="shared" si="0"/>
        <v>800</v>
      </c>
      <c r="G31" s="31">
        <v>2</v>
      </c>
      <c r="H31" s="32">
        <f t="shared" si="1"/>
        <v>800</v>
      </c>
      <c r="I31" s="31">
        <v>423</v>
      </c>
      <c r="J31" s="33"/>
      <c r="K31" s="33"/>
      <c r="L31" s="34">
        <f t="shared" si="2"/>
        <v>0</v>
      </c>
      <c r="M31" s="33"/>
      <c r="N31" s="34">
        <f t="shared" si="3"/>
        <v>2023</v>
      </c>
      <c r="O31" s="35">
        <f t="shared" si="4"/>
        <v>0.18887125385118103</v>
      </c>
    </row>
    <row r="32" spans="1:15" ht="15.75">
      <c r="A32" s="29">
        <v>25</v>
      </c>
      <c r="B32" s="30">
        <v>35</v>
      </c>
      <c r="C32" s="6" t="s">
        <v>36</v>
      </c>
      <c r="D32" s="31">
        <v>1</v>
      </c>
      <c r="E32" s="31"/>
      <c r="F32" s="32">
        <f t="shared" si="0"/>
        <v>400</v>
      </c>
      <c r="G32" s="31">
        <v>1</v>
      </c>
      <c r="H32" s="32">
        <f t="shared" si="1"/>
        <v>400</v>
      </c>
      <c r="I32" s="31">
        <v>1034</v>
      </c>
      <c r="J32" s="33"/>
      <c r="K32" s="33"/>
      <c r="L32" s="34">
        <f t="shared" si="2"/>
        <v>0</v>
      </c>
      <c r="M32" s="33"/>
      <c r="N32" s="34">
        <f t="shared" si="3"/>
        <v>1834</v>
      </c>
      <c r="O32" s="35">
        <f t="shared" si="4"/>
        <v>0.17122584259172813</v>
      </c>
    </row>
    <row r="33" spans="1:15" ht="15.75">
      <c r="A33" s="29">
        <v>26</v>
      </c>
      <c r="B33" s="30">
        <v>23</v>
      </c>
      <c r="C33" s="6" t="s">
        <v>24</v>
      </c>
      <c r="D33" s="31">
        <v>1</v>
      </c>
      <c r="E33" s="31"/>
      <c r="F33" s="32">
        <f t="shared" si="0"/>
        <v>400</v>
      </c>
      <c r="G33" s="31">
        <v>1</v>
      </c>
      <c r="H33" s="32">
        <f t="shared" si="1"/>
        <v>400</v>
      </c>
      <c r="I33" s="31">
        <v>918</v>
      </c>
      <c r="J33" s="33"/>
      <c r="K33" s="33"/>
      <c r="L33" s="34">
        <f t="shared" si="2"/>
        <v>0</v>
      </c>
      <c r="M33" s="33"/>
      <c r="N33" s="34">
        <f t="shared" si="3"/>
        <v>1718</v>
      </c>
      <c r="O33" s="35">
        <f t="shared" si="4"/>
        <v>0.16039585472878348</v>
      </c>
    </row>
    <row r="34" spans="1:15" ht="15.75">
      <c r="A34" s="29">
        <v>27</v>
      </c>
      <c r="B34" s="30">
        <v>34</v>
      </c>
      <c r="C34" s="6" t="s">
        <v>35</v>
      </c>
      <c r="D34" s="31">
        <v>1</v>
      </c>
      <c r="E34" s="31"/>
      <c r="F34" s="32">
        <f t="shared" si="0"/>
        <v>400</v>
      </c>
      <c r="G34" s="31">
        <v>1</v>
      </c>
      <c r="H34" s="32">
        <f t="shared" si="1"/>
        <v>400</v>
      </c>
      <c r="I34" s="31">
        <v>767</v>
      </c>
      <c r="J34" s="33"/>
      <c r="K34" s="33"/>
      <c r="L34" s="34">
        <f t="shared" si="2"/>
        <v>0</v>
      </c>
      <c r="M34" s="33"/>
      <c r="N34" s="34">
        <f t="shared" si="3"/>
        <v>1567</v>
      </c>
      <c r="O34" s="35">
        <f t="shared" si="4"/>
        <v>0.1462981981140883</v>
      </c>
    </row>
    <row r="35" spans="1:15" ht="15.75">
      <c r="A35" s="29">
        <v>28</v>
      </c>
      <c r="B35" s="30">
        <v>2</v>
      </c>
      <c r="C35" s="6" t="s">
        <v>3</v>
      </c>
      <c r="D35" s="31">
        <v>1</v>
      </c>
      <c r="E35" s="31"/>
      <c r="F35" s="32">
        <f t="shared" si="0"/>
        <v>400</v>
      </c>
      <c r="G35" s="31">
        <v>1</v>
      </c>
      <c r="H35" s="32">
        <f t="shared" si="1"/>
        <v>400</v>
      </c>
      <c r="I35" s="31">
        <v>551</v>
      </c>
      <c r="J35" s="33"/>
      <c r="K35" s="33"/>
      <c r="L35" s="34">
        <f t="shared" si="2"/>
        <v>0</v>
      </c>
      <c r="M35" s="33"/>
      <c r="N35" s="34">
        <f t="shared" si="3"/>
        <v>1351</v>
      </c>
      <c r="O35" s="35">
        <f t="shared" si="4"/>
        <v>0.12613201381757072</v>
      </c>
    </row>
    <row r="36" spans="1:15" ht="15.75">
      <c r="A36" s="29">
        <v>29</v>
      </c>
      <c r="B36" s="30">
        <v>8</v>
      </c>
      <c r="C36" s="6" t="s">
        <v>9</v>
      </c>
      <c r="D36" s="36">
        <v>1</v>
      </c>
      <c r="E36" s="36"/>
      <c r="F36" s="32">
        <f t="shared" si="0"/>
        <v>400</v>
      </c>
      <c r="G36" s="31">
        <v>1</v>
      </c>
      <c r="H36" s="32">
        <f t="shared" si="1"/>
        <v>400</v>
      </c>
      <c r="I36" s="31">
        <v>507</v>
      </c>
      <c r="J36" s="33"/>
      <c r="K36" s="33"/>
      <c r="L36" s="34">
        <f t="shared" si="2"/>
        <v>0</v>
      </c>
      <c r="M36" s="33"/>
      <c r="N36" s="34">
        <f t="shared" si="3"/>
        <v>1307</v>
      </c>
      <c r="O36" s="35">
        <f t="shared" si="4"/>
        <v>0.12202408738679862</v>
      </c>
    </row>
    <row r="37" spans="1:15" ht="15.75">
      <c r="A37" s="29">
        <v>30</v>
      </c>
      <c r="B37" s="30">
        <v>39</v>
      </c>
      <c r="C37" s="6" t="s">
        <v>40</v>
      </c>
      <c r="D37" s="36">
        <v>1</v>
      </c>
      <c r="E37" s="36"/>
      <c r="F37" s="32">
        <f t="shared" si="0"/>
        <v>400</v>
      </c>
      <c r="G37" s="31">
        <v>1</v>
      </c>
      <c r="H37" s="32">
        <f t="shared" si="1"/>
        <v>400</v>
      </c>
      <c r="I37" s="31">
        <v>496</v>
      </c>
      <c r="J37" s="33"/>
      <c r="K37" s="33"/>
      <c r="L37" s="34">
        <f t="shared" si="2"/>
        <v>0</v>
      </c>
      <c r="M37" s="33"/>
      <c r="N37" s="34">
        <f t="shared" si="3"/>
        <v>1296</v>
      </c>
      <c r="O37" s="35">
        <f t="shared" si="4"/>
        <v>0.1209971057791056</v>
      </c>
    </row>
    <row r="38" spans="1:15" ht="15.75">
      <c r="A38" s="29">
        <v>31</v>
      </c>
      <c r="B38" s="30">
        <v>14</v>
      </c>
      <c r="C38" s="6" t="s">
        <v>15</v>
      </c>
      <c r="D38" s="31">
        <v>1</v>
      </c>
      <c r="E38" s="31"/>
      <c r="F38" s="32">
        <f t="shared" si="0"/>
        <v>400</v>
      </c>
      <c r="G38" s="31">
        <v>1</v>
      </c>
      <c r="H38" s="32">
        <f t="shared" si="1"/>
        <v>400</v>
      </c>
      <c r="I38" s="31">
        <v>408</v>
      </c>
      <c r="J38" s="33"/>
      <c r="K38" s="33"/>
      <c r="L38" s="34">
        <f t="shared" si="2"/>
        <v>0</v>
      </c>
      <c r="M38" s="33"/>
      <c r="N38" s="34">
        <f t="shared" si="3"/>
        <v>1208</v>
      </c>
      <c r="O38" s="35">
        <f t="shared" si="4"/>
        <v>0.11278125291756139</v>
      </c>
    </row>
    <row r="39" spans="1:15" ht="15.75">
      <c r="A39" s="29">
        <v>32</v>
      </c>
      <c r="B39" s="30">
        <v>6</v>
      </c>
      <c r="C39" s="6" t="s">
        <v>7</v>
      </c>
      <c r="D39" s="31">
        <v>0</v>
      </c>
      <c r="E39" s="31"/>
      <c r="F39" s="32">
        <f t="shared" si="0"/>
        <v>0</v>
      </c>
      <c r="G39" s="31"/>
      <c r="H39" s="32">
        <f t="shared" si="1"/>
        <v>0</v>
      </c>
      <c r="I39" s="31"/>
      <c r="J39" s="33"/>
      <c r="K39" s="33"/>
      <c r="L39" s="34">
        <f t="shared" si="2"/>
        <v>0</v>
      </c>
      <c r="M39" s="33"/>
      <c r="N39" s="34">
        <f t="shared" si="3"/>
        <v>0</v>
      </c>
      <c r="O39" s="35">
        <f t="shared" si="4"/>
        <v>0</v>
      </c>
    </row>
    <row r="40" spans="1:15" ht="15.75">
      <c r="A40" s="29">
        <v>33</v>
      </c>
      <c r="B40" s="30">
        <v>12</v>
      </c>
      <c r="C40" s="6" t="s">
        <v>13</v>
      </c>
      <c r="D40" s="31">
        <v>0</v>
      </c>
      <c r="E40" s="31"/>
      <c r="F40" s="32">
        <f aca="true" t="shared" si="5" ref="F40:F67">(+E40+D40)*$I$2</f>
        <v>0</v>
      </c>
      <c r="G40" s="31"/>
      <c r="H40" s="32">
        <f aca="true" t="shared" si="6" ref="H40:H67">+G40*$I$2</f>
        <v>0</v>
      </c>
      <c r="I40" s="31"/>
      <c r="J40" s="33"/>
      <c r="K40" s="33"/>
      <c r="L40" s="34">
        <f aca="true" t="shared" si="7" ref="L40:L67">1000*(+K40+J40)</f>
        <v>0</v>
      </c>
      <c r="M40" s="33"/>
      <c r="N40" s="34">
        <f aca="true" t="shared" si="8" ref="N40:N67">+I40+H40+F40+L40-($I$2*M40)</f>
        <v>0</v>
      </c>
      <c r="O40" s="35">
        <f aca="true" t="shared" si="9" ref="O40:O67">IF(ISERROR(+N40/MAX($N$8:$N$67)),0,+N40/MAX($N$8:$N$67))</f>
        <v>0</v>
      </c>
    </row>
    <row r="41" spans="1:15" ht="15.75">
      <c r="A41" s="29">
        <v>34</v>
      </c>
      <c r="B41" s="30">
        <v>16</v>
      </c>
      <c r="C41" s="6" t="s">
        <v>17</v>
      </c>
      <c r="D41" s="31">
        <v>0</v>
      </c>
      <c r="E41" s="31"/>
      <c r="F41" s="32">
        <f t="shared" si="5"/>
        <v>0</v>
      </c>
      <c r="G41" s="31"/>
      <c r="H41" s="32">
        <f t="shared" si="6"/>
        <v>0</v>
      </c>
      <c r="I41" s="31"/>
      <c r="J41" s="33"/>
      <c r="K41" s="33"/>
      <c r="L41" s="34">
        <f t="shared" si="7"/>
        <v>0</v>
      </c>
      <c r="M41" s="33"/>
      <c r="N41" s="34">
        <f t="shared" si="8"/>
        <v>0</v>
      </c>
      <c r="O41" s="35">
        <f t="shared" si="9"/>
        <v>0</v>
      </c>
    </row>
    <row r="42" spans="1:15" ht="15.75">
      <c r="A42" s="29">
        <v>35</v>
      </c>
      <c r="B42" s="30">
        <v>18</v>
      </c>
      <c r="C42" s="6" t="s">
        <v>19</v>
      </c>
      <c r="D42" s="31">
        <v>0</v>
      </c>
      <c r="E42" s="31"/>
      <c r="F42" s="32">
        <f t="shared" si="5"/>
        <v>0</v>
      </c>
      <c r="G42" s="31"/>
      <c r="H42" s="32">
        <f t="shared" si="6"/>
        <v>0</v>
      </c>
      <c r="I42" s="31"/>
      <c r="J42" s="33"/>
      <c r="K42" s="33"/>
      <c r="L42" s="34">
        <f t="shared" si="7"/>
        <v>0</v>
      </c>
      <c r="M42" s="33"/>
      <c r="N42" s="34">
        <f t="shared" si="8"/>
        <v>0</v>
      </c>
      <c r="O42" s="35">
        <f t="shared" si="9"/>
        <v>0</v>
      </c>
    </row>
    <row r="43" spans="1:15" ht="15.75">
      <c r="A43" s="29">
        <v>36</v>
      </c>
      <c r="B43" s="30">
        <v>22</v>
      </c>
      <c r="C43" s="6" t="s">
        <v>23</v>
      </c>
      <c r="D43" s="31">
        <v>0</v>
      </c>
      <c r="E43" s="31"/>
      <c r="F43" s="32">
        <f t="shared" si="5"/>
        <v>0</v>
      </c>
      <c r="G43" s="31"/>
      <c r="H43" s="32">
        <f t="shared" si="6"/>
        <v>0</v>
      </c>
      <c r="I43" s="31"/>
      <c r="J43" s="33"/>
      <c r="K43" s="33"/>
      <c r="L43" s="34">
        <f t="shared" si="7"/>
        <v>0</v>
      </c>
      <c r="M43" s="33"/>
      <c r="N43" s="34">
        <f t="shared" si="8"/>
        <v>0</v>
      </c>
      <c r="O43" s="35">
        <f t="shared" si="9"/>
        <v>0</v>
      </c>
    </row>
    <row r="44" spans="1:15" ht="15.75">
      <c r="A44" s="29">
        <v>37</v>
      </c>
      <c r="B44" s="30">
        <v>30</v>
      </c>
      <c r="C44" s="6" t="s">
        <v>31</v>
      </c>
      <c r="D44" s="31">
        <v>0</v>
      </c>
      <c r="E44" s="31"/>
      <c r="F44" s="32">
        <f t="shared" si="5"/>
        <v>0</v>
      </c>
      <c r="G44" s="31"/>
      <c r="H44" s="32">
        <f t="shared" si="6"/>
        <v>0</v>
      </c>
      <c r="I44" s="31"/>
      <c r="J44" s="33"/>
      <c r="K44" s="33"/>
      <c r="L44" s="34">
        <f t="shared" si="7"/>
        <v>0</v>
      </c>
      <c r="M44" s="33"/>
      <c r="N44" s="34">
        <f t="shared" si="8"/>
        <v>0</v>
      </c>
      <c r="O44" s="35">
        <f t="shared" si="9"/>
        <v>0</v>
      </c>
    </row>
    <row r="45" spans="1:15" ht="15.75">
      <c r="A45" s="29">
        <v>38</v>
      </c>
      <c r="B45" s="30">
        <v>31</v>
      </c>
      <c r="C45" s="6" t="s">
        <v>32</v>
      </c>
      <c r="D45" s="31">
        <v>0</v>
      </c>
      <c r="E45" s="31"/>
      <c r="F45" s="32">
        <f t="shared" si="5"/>
        <v>0</v>
      </c>
      <c r="G45" s="31"/>
      <c r="H45" s="32">
        <f t="shared" si="6"/>
        <v>0</v>
      </c>
      <c r="I45" s="31"/>
      <c r="J45" s="33"/>
      <c r="K45" s="33"/>
      <c r="L45" s="34">
        <f t="shared" si="7"/>
        <v>0</v>
      </c>
      <c r="M45" s="33"/>
      <c r="N45" s="34">
        <f t="shared" si="8"/>
        <v>0</v>
      </c>
      <c r="O45" s="35">
        <f t="shared" si="9"/>
        <v>0</v>
      </c>
    </row>
    <row r="46" spans="1:15" ht="15.75">
      <c r="A46" s="29">
        <v>39</v>
      </c>
      <c r="B46" s="30">
        <v>1</v>
      </c>
      <c r="C46" s="6" t="s">
        <v>2</v>
      </c>
      <c r="D46" s="31"/>
      <c r="E46" s="31"/>
      <c r="F46" s="32">
        <f t="shared" si="5"/>
        <v>0</v>
      </c>
      <c r="G46" s="31"/>
      <c r="H46" s="32">
        <f t="shared" si="6"/>
        <v>0</v>
      </c>
      <c r="I46" s="31"/>
      <c r="J46" s="33"/>
      <c r="K46" s="33"/>
      <c r="L46" s="34">
        <f t="shared" si="7"/>
        <v>0</v>
      </c>
      <c r="M46" s="33"/>
      <c r="N46" s="34">
        <f t="shared" si="8"/>
        <v>0</v>
      </c>
      <c r="O46" s="35">
        <f t="shared" si="9"/>
        <v>0</v>
      </c>
    </row>
    <row r="47" spans="1:15" ht="15.75">
      <c r="A47" s="29">
        <v>40</v>
      </c>
      <c r="B47" s="30">
        <v>40</v>
      </c>
      <c r="C47" s="8"/>
      <c r="D47" s="31"/>
      <c r="E47" s="31"/>
      <c r="F47" s="32">
        <f t="shared" si="5"/>
        <v>0</v>
      </c>
      <c r="G47" s="31"/>
      <c r="H47" s="32">
        <f t="shared" si="6"/>
        <v>0</v>
      </c>
      <c r="I47" s="31"/>
      <c r="J47" s="33"/>
      <c r="K47" s="33"/>
      <c r="L47" s="34">
        <f t="shared" si="7"/>
        <v>0</v>
      </c>
      <c r="M47" s="33"/>
      <c r="N47" s="34">
        <f t="shared" si="8"/>
        <v>0</v>
      </c>
      <c r="O47" s="35">
        <f t="shared" si="9"/>
        <v>0</v>
      </c>
    </row>
    <row r="48" spans="1:15" ht="15.75">
      <c r="A48" s="29">
        <v>41</v>
      </c>
      <c r="B48" s="30">
        <v>41</v>
      </c>
      <c r="C48" s="8"/>
      <c r="D48" s="31"/>
      <c r="E48" s="31"/>
      <c r="F48" s="32">
        <f t="shared" si="5"/>
        <v>0</v>
      </c>
      <c r="G48" s="31"/>
      <c r="H48" s="32">
        <f t="shared" si="6"/>
        <v>0</v>
      </c>
      <c r="I48" s="31"/>
      <c r="J48" s="33"/>
      <c r="K48" s="33"/>
      <c r="L48" s="34">
        <f t="shared" si="7"/>
        <v>0</v>
      </c>
      <c r="M48" s="33"/>
      <c r="N48" s="34">
        <f t="shared" si="8"/>
        <v>0</v>
      </c>
      <c r="O48" s="35">
        <f t="shared" si="9"/>
        <v>0</v>
      </c>
    </row>
    <row r="49" spans="1:15" ht="15.75">
      <c r="A49" s="29">
        <v>42</v>
      </c>
      <c r="B49" s="30">
        <v>42</v>
      </c>
      <c r="C49" s="8"/>
      <c r="D49" s="31"/>
      <c r="E49" s="31"/>
      <c r="F49" s="32">
        <f t="shared" si="5"/>
        <v>0</v>
      </c>
      <c r="G49" s="31"/>
      <c r="H49" s="32">
        <f t="shared" si="6"/>
        <v>0</v>
      </c>
      <c r="I49" s="31"/>
      <c r="J49" s="33"/>
      <c r="K49" s="33"/>
      <c r="L49" s="34">
        <f t="shared" si="7"/>
        <v>0</v>
      </c>
      <c r="M49" s="33"/>
      <c r="N49" s="34">
        <f t="shared" si="8"/>
        <v>0</v>
      </c>
      <c r="O49" s="35">
        <f t="shared" si="9"/>
        <v>0</v>
      </c>
    </row>
    <row r="50" spans="1:15" ht="15.75">
      <c r="A50" s="29">
        <v>43</v>
      </c>
      <c r="B50" s="30">
        <v>43</v>
      </c>
      <c r="C50" s="8"/>
      <c r="D50" s="31"/>
      <c r="E50" s="31"/>
      <c r="F50" s="32">
        <f t="shared" si="5"/>
        <v>0</v>
      </c>
      <c r="G50" s="31"/>
      <c r="H50" s="32">
        <f t="shared" si="6"/>
        <v>0</v>
      </c>
      <c r="I50" s="31"/>
      <c r="J50" s="33"/>
      <c r="K50" s="33"/>
      <c r="L50" s="34">
        <f t="shared" si="7"/>
        <v>0</v>
      </c>
      <c r="M50" s="33"/>
      <c r="N50" s="34">
        <f t="shared" si="8"/>
        <v>0</v>
      </c>
      <c r="O50" s="35">
        <f t="shared" si="9"/>
        <v>0</v>
      </c>
    </row>
    <row r="51" spans="1:15" ht="15.75">
      <c r="A51" s="29">
        <v>44</v>
      </c>
      <c r="B51" s="30">
        <v>44</v>
      </c>
      <c r="C51" s="8"/>
      <c r="D51" s="31"/>
      <c r="E51" s="31"/>
      <c r="F51" s="32">
        <f t="shared" si="5"/>
        <v>0</v>
      </c>
      <c r="G51" s="31"/>
      <c r="H51" s="32">
        <f t="shared" si="6"/>
        <v>0</v>
      </c>
      <c r="I51" s="31"/>
      <c r="J51" s="33"/>
      <c r="K51" s="33"/>
      <c r="L51" s="34">
        <f t="shared" si="7"/>
        <v>0</v>
      </c>
      <c r="M51" s="33"/>
      <c r="N51" s="34">
        <f t="shared" si="8"/>
        <v>0</v>
      </c>
      <c r="O51" s="35">
        <f t="shared" si="9"/>
        <v>0</v>
      </c>
    </row>
    <row r="52" spans="1:15" ht="15.75">
      <c r="A52" s="29">
        <v>45</v>
      </c>
      <c r="B52" s="30">
        <v>45</v>
      </c>
      <c r="C52" s="8"/>
      <c r="D52" s="31"/>
      <c r="E52" s="31"/>
      <c r="F52" s="32">
        <f t="shared" si="5"/>
        <v>0</v>
      </c>
      <c r="G52" s="31"/>
      <c r="H52" s="32">
        <f t="shared" si="6"/>
        <v>0</v>
      </c>
      <c r="I52" s="31"/>
      <c r="J52" s="33"/>
      <c r="K52" s="33"/>
      <c r="L52" s="34">
        <f t="shared" si="7"/>
        <v>0</v>
      </c>
      <c r="M52" s="33"/>
      <c r="N52" s="34">
        <f t="shared" si="8"/>
        <v>0</v>
      </c>
      <c r="O52" s="35">
        <f t="shared" si="9"/>
        <v>0</v>
      </c>
    </row>
    <row r="53" spans="1:15" ht="15.75">
      <c r="A53" s="29">
        <v>46</v>
      </c>
      <c r="B53" s="30">
        <v>46</v>
      </c>
      <c r="C53" s="8"/>
      <c r="D53" s="31"/>
      <c r="E53" s="31"/>
      <c r="F53" s="32">
        <f t="shared" si="5"/>
        <v>0</v>
      </c>
      <c r="G53" s="31"/>
      <c r="H53" s="32">
        <f t="shared" si="6"/>
        <v>0</v>
      </c>
      <c r="I53" s="31"/>
      <c r="J53" s="33"/>
      <c r="K53" s="33"/>
      <c r="L53" s="34">
        <f t="shared" si="7"/>
        <v>0</v>
      </c>
      <c r="M53" s="33"/>
      <c r="N53" s="34">
        <f t="shared" si="8"/>
        <v>0</v>
      </c>
      <c r="O53" s="35">
        <f t="shared" si="9"/>
        <v>0</v>
      </c>
    </row>
    <row r="54" spans="1:15" ht="15.75">
      <c r="A54" s="29">
        <v>47</v>
      </c>
      <c r="B54" s="30">
        <v>47</v>
      </c>
      <c r="C54" s="8"/>
      <c r="D54" s="31"/>
      <c r="E54" s="31"/>
      <c r="F54" s="32">
        <f t="shared" si="5"/>
        <v>0</v>
      </c>
      <c r="G54" s="31"/>
      <c r="H54" s="32">
        <f t="shared" si="6"/>
        <v>0</v>
      </c>
      <c r="I54" s="31"/>
      <c r="J54" s="33"/>
      <c r="K54" s="33"/>
      <c r="L54" s="34">
        <f t="shared" si="7"/>
        <v>0</v>
      </c>
      <c r="M54" s="33"/>
      <c r="N54" s="34">
        <f t="shared" si="8"/>
        <v>0</v>
      </c>
      <c r="O54" s="35">
        <f t="shared" si="9"/>
        <v>0</v>
      </c>
    </row>
    <row r="55" spans="1:15" ht="15.75">
      <c r="A55" s="29">
        <v>48</v>
      </c>
      <c r="B55" s="30">
        <v>48</v>
      </c>
      <c r="C55" s="8"/>
      <c r="D55" s="31"/>
      <c r="E55" s="31"/>
      <c r="F55" s="32">
        <f t="shared" si="5"/>
        <v>0</v>
      </c>
      <c r="G55" s="31"/>
      <c r="H55" s="32">
        <f t="shared" si="6"/>
        <v>0</v>
      </c>
      <c r="I55" s="31"/>
      <c r="J55" s="33"/>
      <c r="K55" s="33"/>
      <c r="L55" s="34">
        <f t="shared" si="7"/>
        <v>0</v>
      </c>
      <c r="M55" s="33"/>
      <c r="N55" s="34">
        <f t="shared" si="8"/>
        <v>0</v>
      </c>
      <c r="O55" s="35">
        <f t="shared" si="9"/>
        <v>0</v>
      </c>
    </row>
    <row r="56" spans="1:15" ht="15.75">
      <c r="A56" s="29">
        <v>49</v>
      </c>
      <c r="B56" s="30">
        <v>49</v>
      </c>
      <c r="C56" s="8"/>
      <c r="D56" s="31"/>
      <c r="E56" s="31"/>
      <c r="F56" s="32">
        <f t="shared" si="5"/>
        <v>0</v>
      </c>
      <c r="G56" s="31"/>
      <c r="H56" s="32">
        <f t="shared" si="6"/>
        <v>0</v>
      </c>
      <c r="I56" s="31"/>
      <c r="J56" s="33"/>
      <c r="K56" s="33"/>
      <c r="L56" s="34">
        <f t="shared" si="7"/>
        <v>0</v>
      </c>
      <c r="M56" s="33"/>
      <c r="N56" s="34">
        <f t="shared" si="8"/>
        <v>0</v>
      </c>
      <c r="O56" s="35">
        <f t="shared" si="9"/>
        <v>0</v>
      </c>
    </row>
    <row r="57" spans="1:15" ht="15.75">
      <c r="A57" s="29">
        <v>50</v>
      </c>
      <c r="B57" s="30">
        <v>50</v>
      </c>
      <c r="C57" s="8"/>
      <c r="D57" s="31"/>
      <c r="E57" s="31"/>
      <c r="F57" s="32">
        <f t="shared" si="5"/>
        <v>0</v>
      </c>
      <c r="G57" s="31"/>
      <c r="H57" s="32">
        <f t="shared" si="6"/>
        <v>0</v>
      </c>
      <c r="I57" s="31"/>
      <c r="J57" s="33"/>
      <c r="K57" s="33"/>
      <c r="L57" s="34">
        <f t="shared" si="7"/>
        <v>0</v>
      </c>
      <c r="M57" s="33"/>
      <c r="N57" s="34">
        <f t="shared" si="8"/>
        <v>0</v>
      </c>
      <c r="O57" s="35">
        <f t="shared" si="9"/>
        <v>0</v>
      </c>
    </row>
    <row r="58" spans="1:15" ht="15.75">
      <c r="A58" s="29">
        <v>51</v>
      </c>
      <c r="B58" s="30">
        <v>51</v>
      </c>
      <c r="C58" s="8"/>
      <c r="D58" s="31"/>
      <c r="E58" s="31"/>
      <c r="F58" s="32">
        <f t="shared" si="5"/>
        <v>0</v>
      </c>
      <c r="G58" s="31"/>
      <c r="H58" s="32">
        <f t="shared" si="6"/>
        <v>0</v>
      </c>
      <c r="I58" s="31"/>
      <c r="J58" s="33"/>
      <c r="K58" s="33"/>
      <c r="L58" s="34">
        <f t="shared" si="7"/>
        <v>0</v>
      </c>
      <c r="M58" s="33"/>
      <c r="N58" s="34">
        <f t="shared" si="8"/>
        <v>0</v>
      </c>
      <c r="O58" s="35">
        <f t="shared" si="9"/>
        <v>0</v>
      </c>
    </row>
    <row r="59" spans="1:15" ht="15.75">
      <c r="A59" s="29">
        <v>52</v>
      </c>
      <c r="B59" s="30">
        <v>52</v>
      </c>
      <c r="C59" s="8"/>
      <c r="D59" s="31"/>
      <c r="E59" s="31"/>
      <c r="F59" s="32">
        <f t="shared" si="5"/>
        <v>0</v>
      </c>
      <c r="G59" s="31"/>
      <c r="H59" s="32">
        <f t="shared" si="6"/>
        <v>0</v>
      </c>
      <c r="I59" s="31"/>
      <c r="J59" s="33"/>
      <c r="K59" s="33"/>
      <c r="L59" s="34">
        <f t="shared" si="7"/>
        <v>0</v>
      </c>
      <c r="M59" s="33"/>
      <c r="N59" s="34">
        <f t="shared" si="8"/>
        <v>0</v>
      </c>
      <c r="O59" s="35">
        <f t="shared" si="9"/>
        <v>0</v>
      </c>
    </row>
    <row r="60" spans="1:15" ht="15.75">
      <c r="A60" s="29">
        <v>53</v>
      </c>
      <c r="B60" s="30">
        <v>53</v>
      </c>
      <c r="C60" s="8"/>
      <c r="D60" s="31"/>
      <c r="E60" s="31"/>
      <c r="F60" s="32">
        <f t="shared" si="5"/>
        <v>0</v>
      </c>
      <c r="G60" s="31"/>
      <c r="H60" s="32">
        <f t="shared" si="6"/>
        <v>0</v>
      </c>
      <c r="I60" s="31"/>
      <c r="J60" s="33"/>
      <c r="K60" s="33"/>
      <c r="L60" s="34">
        <f t="shared" si="7"/>
        <v>0</v>
      </c>
      <c r="M60" s="33"/>
      <c r="N60" s="34">
        <f t="shared" si="8"/>
        <v>0</v>
      </c>
      <c r="O60" s="35">
        <f t="shared" si="9"/>
        <v>0</v>
      </c>
    </row>
    <row r="61" spans="1:15" ht="15.75">
      <c r="A61" s="29">
        <v>54</v>
      </c>
      <c r="B61" s="30">
        <v>54</v>
      </c>
      <c r="C61" s="8"/>
      <c r="D61" s="31"/>
      <c r="E61" s="31"/>
      <c r="F61" s="32">
        <f t="shared" si="5"/>
        <v>0</v>
      </c>
      <c r="G61" s="31"/>
      <c r="H61" s="32">
        <f t="shared" si="6"/>
        <v>0</v>
      </c>
      <c r="I61" s="31"/>
      <c r="J61" s="33"/>
      <c r="K61" s="33"/>
      <c r="L61" s="34">
        <f t="shared" si="7"/>
        <v>0</v>
      </c>
      <c r="M61" s="33"/>
      <c r="N61" s="34">
        <f t="shared" si="8"/>
        <v>0</v>
      </c>
      <c r="O61" s="35">
        <f t="shared" si="9"/>
        <v>0</v>
      </c>
    </row>
    <row r="62" spans="1:15" ht="15.75">
      <c r="A62" s="29">
        <v>55</v>
      </c>
      <c r="B62" s="30">
        <v>55</v>
      </c>
      <c r="C62" s="8"/>
      <c r="D62" s="31"/>
      <c r="E62" s="31"/>
      <c r="F62" s="32">
        <f t="shared" si="5"/>
        <v>0</v>
      </c>
      <c r="G62" s="31"/>
      <c r="H62" s="32">
        <f t="shared" si="6"/>
        <v>0</v>
      </c>
      <c r="I62" s="31"/>
      <c r="J62" s="33"/>
      <c r="K62" s="33"/>
      <c r="L62" s="34">
        <f t="shared" si="7"/>
        <v>0</v>
      </c>
      <c r="M62" s="33"/>
      <c r="N62" s="34">
        <f t="shared" si="8"/>
        <v>0</v>
      </c>
      <c r="O62" s="35">
        <f t="shared" si="9"/>
        <v>0</v>
      </c>
    </row>
    <row r="63" spans="1:15" ht="15.75">
      <c r="A63" s="29">
        <v>56</v>
      </c>
      <c r="B63" s="30">
        <v>56</v>
      </c>
      <c r="C63" s="8"/>
      <c r="D63" s="31"/>
      <c r="E63" s="31"/>
      <c r="F63" s="32">
        <f t="shared" si="5"/>
        <v>0</v>
      </c>
      <c r="G63" s="31"/>
      <c r="H63" s="32">
        <f t="shared" si="6"/>
        <v>0</v>
      </c>
      <c r="I63" s="31"/>
      <c r="J63" s="33"/>
      <c r="K63" s="33"/>
      <c r="L63" s="34">
        <f t="shared" si="7"/>
        <v>0</v>
      </c>
      <c r="M63" s="33"/>
      <c r="N63" s="34">
        <f t="shared" si="8"/>
        <v>0</v>
      </c>
      <c r="O63" s="35">
        <f t="shared" si="9"/>
        <v>0</v>
      </c>
    </row>
    <row r="64" spans="1:15" ht="15.75">
      <c r="A64" s="29">
        <v>57</v>
      </c>
      <c r="B64" s="30">
        <v>57</v>
      </c>
      <c r="C64" s="8"/>
      <c r="D64" s="31"/>
      <c r="E64" s="31"/>
      <c r="F64" s="32">
        <f t="shared" si="5"/>
        <v>0</v>
      </c>
      <c r="G64" s="31"/>
      <c r="H64" s="32">
        <f t="shared" si="6"/>
        <v>0</v>
      </c>
      <c r="I64" s="31"/>
      <c r="J64" s="33"/>
      <c r="K64" s="33"/>
      <c r="L64" s="34">
        <f t="shared" si="7"/>
        <v>0</v>
      </c>
      <c r="M64" s="33"/>
      <c r="N64" s="34">
        <f t="shared" si="8"/>
        <v>0</v>
      </c>
      <c r="O64" s="35">
        <f t="shared" si="9"/>
        <v>0</v>
      </c>
    </row>
    <row r="65" spans="1:15" ht="15.75">
      <c r="A65" s="29">
        <v>58</v>
      </c>
      <c r="B65" s="30">
        <v>58</v>
      </c>
      <c r="C65" s="8"/>
      <c r="D65" s="31"/>
      <c r="E65" s="31"/>
      <c r="F65" s="32">
        <f t="shared" si="5"/>
        <v>0</v>
      </c>
      <c r="G65" s="31"/>
      <c r="H65" s="32">
        <f t="shared" si="6"/>
        <v>0</v>
      </c>
      <c r="I65" s="31"/>
      <c r="J65" s="33"/>
      <c r="K65" s="33"/>
      <c r="L65" s="34">
        <f t="shared" si="7"/>
        <v>0</v>
      </c>
      <c r="M65" s="33"/>
      <c r="N65" s="34">
        <f t="shared" si="8"/>
        <v>0</v>
      </c>
      <c r="O65" s="35">
        <f t="shared" si="9"/>
        <v>0</v>
      </c>
    </row>
    <row r="66" spans="1:15" ht="15.75">
      <c r="A66" s="29">
        <v>59</v>
      </c>
      <c r="B66" s="30">
        <v>59</v>
      </c>
      <c r="C66" s="8"/>
      <c r="D66" s="36"/>
      <c r="E66" s="36"/>
      <c r="F66" s="32">
        <f t="shared" si="5"/>
        <v>0</v>
      </c>
      <c r="G66" s="31"/>
      <c r="H66" s="32">
        <f t="shared" si="6"/>
        <v>0</v>
      </c>
      <c r="I66" s="31"/>
      <c r="J66" s="33"/>
      <c r="K66" s="33"/>
      <c r="L66" s="34">
        <f t="shared" si="7"/>
        <v>0</v>
      </c>
      <c r="M66" s="33"/>
      <c r="N66" s="34">
        <f t="shared" si="8"/>
        <v>0</v>
      </c>
      <c r="O66" s="35">
        <f t="shared" si="9"/>
        <v>0</v>
      </c>
    </row>
    <row r="67" spans="1:15" ht="15.75">
      <c r="A67" s="29">
        <v>60</v>
      </c>
      <c r="B67" s="30">
        <v>60</v>
      </c>
      <c r="C67" s="10"/>
      <c r="D67" s="36"/>
      <c r="E67" s="36"/>
      <c r="F67" s="32">
        <f t="shared" si="5"/>
        <v>0</v>
      </c>
      <c r="G67" s="31"/>
      <c r="H67" s="32">
        <f t="shared" si="6"/>
        <v>0</v>
      </c>
      <c r="I67" s="31"/>
      <c r="J67" s="33"/>
      <c r="K67" s="33"/>
      <c r="L67" s="34">
        <f t="shared" si="7"/>
        <v>0</v>
      </c>
      <c r="M67" s="33"/>
      <c r="N67" s="34">
        <f t="shared" si="8"/>
        <v>0</v>
      </c>
      <c r="O67" s="35">
        <f t="shared" si="9"/>
        <v>0</v>
      </c>
    </row>
  </sheetData>
  <sheetProtection sheet="1" scenarios="1" sort="0"/>
  <mergeCells count="13">
    <mergeCell ref="J6:K6"/>
    <mergeCell ref="L6:L7"/>
    <mergeCell ref="M6:M7"/>
    <mergeCell ref="N6:N7"/>
    <mergeCell ref="O6:O7"/>
    <mergeCell ref="A1:O1"/>
    <mergeCell ref="A2:H2"/>
    <mergeCell ref="L2:O2"/>
    <mergeCell ref="A4:D4"/>
    <mergeCell ref="F4:O4"/>
    <mergeCell ref="D6:F6"/>
    <mergeCell ref="G6:H6"/>
    <mergeCell ref="I6:I7"/>
  </mergeCells>
  <printOptions/>
  <pageMargins left="0.25" right="0.25" top="0.75" bottom="0.75" header="0.3" footer="0.3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O67"/>
  <sheetViews>
    <sheetView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C47" sqref="C47:C55"/>
    </sheetView>
  </sheetViews>
  <sheetFormatPr defaultColWidth="9.140625" defaultRowHeight="12.75"/>
  <cols>
    <col min="3" max="3" width="39.140625" style="0" customWidth="1"/>
    <col min="11" max="11" width="10.28125" style="0" customWidth="1"/>
  </cols>
  <sheetData>
    <row r="1" spans="1:15" ht="30" customHeight="1">
      <c r="A1" s="43" t="s">
        <v>41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2.5">
      <c r="A2" s="44" t="s">
        <v>42</v>
      </c>
      <c r="B2" s="44"/>
      <c r="C2" s="44"/>
      <c r="D2" s="44"/>
      <c r="E2" s="44"/>
      <c r="F2" s="44"/>
      <c r="G2" s="44"/>
      <c r="H2" s="44"/>
      <c r="I2" s="11">
        <v>400</v>
      </c>
      <c r="J2" s="12"/>
      <c r="K2" s="12"/>
      <c r="L2" s="45" t="s">
        <v>43</v>
      </c>
      <c r="M2" s="45"/>
      <c r="N2" s="45"/>
      <c r="O2" s="45"/>
    </row>
    <row r="3" spans="1:15" ht="22.5">
      <c r="A3" s="13"/>
      <c r="B3" s="14"/>
      <c r="C3" s="15"/>
      <c r="D3" s="15"/>
      <c r="E3" s="15"/>
      <c r="F3" s="16"/>
      <c r="G3" s="16"/>
      <c r="H3" s="17"/>
      <c r="I3" s="15"/>
      <c r="J3" s="18"/>
      <c r="K3" s="18"/>
      <c r="L3" s="18"/>
      <c r="M3" s="18"/>
      <c r="N3" s="18"/>
      <c r="O3" s="19"/>
    </row>
    <row r="4" spans="1:15" ht="18.75">
      <c r="A4" s="46" t="s">
        <v>44</v>
      </c>
      <c r="B4" s="46"/>
      <c r="C4" s="46"/>
      <c r="D4" s="46"/>
      <c r="E4" s="20"/>
      <c r="F4" s="47" t="s">
        <v>45</v>
      </c>
      <c r="G4" s="47"/>
      <c r="H4" s="47"/>
      <c r="I4" s="47"/>
      <c r="J4" s="47"/>
      <c r="K4" s="47"/>
      <c r="L4" s="47"/>
      <c r="M4" s="47"/>
      <c r="N4" s="47"/>
      <c r="O4" s="47"/>
    </row>
    <row r="5" spans="1:15" ht="18.75">
      <c r="A5" s="13"/>
      <c r="B5" s="14"/>
      <c r="C5" s="21"/>
      <c r="D5" s="20"/>
      <c r="E5" s="20"/>
      <c r="F5" s="20"/>
      <c r="G5" s="20"/>
      <c r="H5" s="22"/>
      <c r="I5" s="20"/>
      <c r="J5" s="23"/>
      <c r="K5" s="23"/>
      <c r="L5" s="23"/>
      <c r="M5" s="23"/>
      <c r="N5" s="23"/>
      <c r="O5" s="19"/>
    </row>
    <row r="6" spans="3:15" ht="15.75" customHeight="1">
      <c r="C6" s="24"/>
      <c r="D6" s="48" t="s">
        <v>46</v>
      </c>
      <c r="E6" s="48"/>
      <c r="F6" s="48"/>
      <c r="G6" s="48" t="s">
        <v>47</v>
      </c>
      <c r="H6" s="48"/>
      <c r="I6" s="41" t="s">
        <v>48</v>
      </c>
      <c r="J6" s="49" t="s">
        <v>49</v>
      </c>
      <c r="K6" s="49"/>
      <c r="L6" s="41" t="s">
        <v>50</v>
      </c>
      <c r="M6" s="41" t="s">
        <v>51</v>
      </c>
      <c r="N6" s="41" t="s">
        <v>52</v>
      </c>
      <c r="O6" s="42" t="s">
        <v>53</v>
      </c>
    </row>
    <row r="7" spans="1:15" ht="32.25" thickBot="1">
      <c r="A7" s="25" t="s">
        <v>54</v>
      </c>
      <c r="B7" s="26" t="s">
        <v>0</v>
      </c>
      <c r="C7" s="25" t="s">
        <v>1</v>
      </c>
      <c r="D7" s="27" t="s">
        <v>55</v>
      </c>
      <c r="E7" s="27" t="s">
        <v>56</v>
      </c>
      <c r="F7" s="27" t="s">
        <v>57</v>
      </c>
      <c r="G7" s="27" t="s">
        <v>58</v>
      </c>
      <c r="H7" s="27" t="s">
        <v>57</v>
      </c>
      <c r="I7" s="41"/>
      <c r="J7" s="28" t="s">
        <v>59</v>
      </c>
      <c r="K7" s="28" t="s">
        <v>60</v>
      </c>
      <c r="L7" s="41"/>
      <c r="M7" s="41"/>
      <c r="N7" s="41"/>
      <c r="O7" s="42"/>
    </row>
    <row r="8" spans="1:15" ht="16.5" thickTop="1">
      <c r="A8" s="29">
        <v>1</v>
      </c>
      <c r="B8" s="30">
        <v>1</v>
      </c>
      <c r="C8" s="4" t="s">
        <v>2</v>
      </c>
      <c r="D8" s="31"/>
      <c r="E8" s="31"/>
      <c r="F8" s="32">
        <f aca="true" t="shared" si="0" ref="F8:F39">(+E8+D8)*$I$2</f>
        <v>0</v>
      </c>
      <c r="G8" s="31"/>
      <c r="H8" s="32">
        <f aca="true" t="shared" si="1" ref="H8:H39">+G8*$I$2</f>
        <v>0</v>
      </c>
      <c r="I8" s="31"/>
      <c r="J8" s="33"/>
      <c r="K8" s="33"/>
      <c r="L8" s="34">
        <f aca="true" t="shared" si="2" ref="L8:L39">1000*(+K8+J8)</f>
        <v>0</v>
      </c>
      <c r="M8" s="33"/>
      <c r="N8" s="34">
        <f aca="true" t="shared" si="3" ref="N8:N39">+I8+H8+F8+L8-($I$2*M8)</f>
        <v>0</v>
      </c>
      <c r="O8" s="35">
        <f aca="true" t="shared" si="4" ref="O8:O39">IF(ISERROR(+N8/MAX($N$8:$N$67)),0,+N8/MAX($N$8:$N$67))</f>
        <v>0</v>
      </c>
    </row>
    <row r="9" spans="1:15" ht="15.75">
      <c r="A9" s="29">
        <v>2</v>
      </c>
      <c r="B9" s="30">
        <v>2</v>
      </c>
      <c r="C9" s="6" t="s">
        <v>3</v>
      </c>
      <c r="D9" s="31"/>
      <c r="E9" s="31"/>
      <c r="F9" s="32">
        <f t="shared" si="0"/>
        <v>0</v>
      </c>
      <c r="G9" s="31"/>
      <c r="H9" s="32">
        <f t="shared" si="1"/>
        <v>0</v>
      </c>
      <c r="I9" s="31"/>
      <c r="J9" s="33"/>
      <c r="K9" s="33"/>
      <c r="L9" s="34">
        <f t="shared" si="2"/>
        <v>0</v>
      </c>
      <c r="M9" s="33"/>
      <c r="N9" s="34">
        <f t="shared" si="3"/>
        <v>0</v>
      </c>
      <c r="O9" s="35">
        <f t="shared" si="4"/>
        <v>0</v>
      </c>
    </row>
    <row r="10" spans="1:15" ht="15.75">
      <c r="A10" s="29">
        <v>3</v>
      </c>
      <c r="B10" s="30">
        <v>3</v>
      </c>
      <c r="C10" s="6" t="s">
        <v>4</v>
      </c>
      <c r="D10" s="31"/>
      <c r="E10" s="31"/>
      <c r="F10" s="32">
        <f t="shared" si="0"/>
        <v>0</v>
      </c>
      <c r="G10" s="31"/>
      <c r="H10" s="32">
        <f t="shared" si="1"/>
        <v>0</v>
      </c>
      <c r="I10" s="31"/>
      <c r="J10" s="33"/>
      <c r="K10" s="33"/>
      <c r="L10" s="34">
        <f t="shared" si="2"/>
        <v>0</v>
      </c>
      <c r="M10" s="33"/>
      <c r="N10" s="34">
        <f t="shared" si="3"/>
        <v>0</v>
      </c>
      <c r="O10" s="35">
        <f t="shared" si="4"/>
        <v>0</v>
      </c>
    </row>
    <row r="11" spans="1:15" ht="15.75">
      <c r="A11" s="29">
        <v>4</v>
      </c>
      <c r="B11" s="30">
        <v>4</v>
      </c>
      <c r="C11" s="6" t="s">
        <v>5</v>
      </c>
      <c r="D11" s="31"/>
      <c r="E11" s="31"/>
      <c r="F11" s="32">
        <f t="shared" si="0"/>
        <v>0</v>
      </c>
      <c r="G11" s="31"/>
      <c r="H11" s="32">
        <f t="shared" si="1"/>
        <v>0</v>
      </c>
      <c r="I11" s="31"/>
      <c r="J11" s="33"/>
      <c r="K11" s="33"/>
      <c r="L11" s="34">
        <f t="shared" si="2"/>
        <v>0</v>
      </c>
      <c r="M11" s="33"/>
      <c r="N11" s="34">
        <f t="shared" si="3"/>
        <v>0</v>
      </c>
      <c r="O11" s="35">
        <f t="shared" si="4"/>
        <v>0</v>
      </c>
    </row>
    <row r="12" spans="1:15" ht="15.75">
      <c r="A12" s="29">
        <v>5</v>
      </c>
      <c r="B12" s="30">
        <v>5</v>
      </c>
      <c r="C12" s="6" t="s">
        <v>6</v>
      </c>
      <c r="D12" s="31"/>
      <c r="E12" s="31"/>
      <c r="F12" s="32">
        <f t="shared" si="0"/>
        <v>0</v>
      </c>
      <c r="G12" s="31"/>
      <c r="H12" s="32">
        <f t="shared" si="1"/>
        <v>0</v>
      </c>
      <c r="I12" s="31"/>
      <c r="J12" s="33"/>
      <c r="K12" s="33"/>
      <c r="L12" s="34">
        <f t="shared" si="2"/>
        <v>0</v>
      </c>
      <c r="M12" s="33"/>
      <c r="N12" s="34">
        <f t="shared" si="3"/>
        <v>0</v>
      </c>
      <c r="O12" s="35">
        <f t="shared" si="4"/>
        <v>0</v>
      </c>
    </row>
    <row r="13" spans="1:15" ht="15.75">
      <c r="A13" s="29">
        <v>6</v>
      </c>
      <c r="B13" s="30">
        <v>6</v>
      </c>
      <c r="C13" s="6" t="s">
        <v>7</v>
      </c>
      <c r="D13" s="31"/>
      <c r="E13" s="31"/>
      <c r="F13" s="32">
        <f t="shared" si="0"/>
        <v>0</v>
      </c>
      <c r="G13" s="31"/>
      <c r="H13" s="32">
        <f t="shared" si="1"/>
        <v>0</v>
      </c>
      <c r="I13" s="31"/>
      <c r="J13" s="33"/>
      <c r="K13" s="33"/>
      <c r="L13" s="34">
        <f t="shared" si="2"/>
        <v>0</v>
      </c>
      <c r="M13" s="33"/>
      <c r="N13" s="34">
        <f t="shared" si="3"/>
        <v>0</v>
      </c>
      <c r="O13" s="35">
        <f t="shared" si="4"/>
        <v>0</v>
      </c>
    </row>
    <row r="14" spans="1:15" ht="15.75">
      <c r="A14" s="29">
        <v>7</v>
      </c>
      <c r="B14" s="30">
        <v>7</v>
      </c>
      <c r="C14" s="6" t="s">
        <v>8</v>
      </c>
      <c r="D14" s="31"/>
      <c r="E14" s="31"/>
      <c r="F14" s="32">
        <f t="shared" si="0"/>
        <v>0</v>
      </c>
      <c r="G14" s="31"/>
      <c r="H14" s="32">
        <f t="shared" si="1"/>
        <v>0</v>
      </c>
      <c r="I14" s="31"/>
      <c r="J14" s="33"/>
      <c r="K14" s="33"/>
      <c r="L14" s="34">
        <f t="shared" si="2"/>
        <v>0</v>
      </c>
      <c r="M14" s="33"/>
      <c r="N14" s="34">
        <f t="shared" si="3"/>
        <v>0</v>
      </c>
      <c r="O14" s="35">
        <f t="shared" si="4"/>
        <v>0</v>
      </c>
    </row>
    <row r="15" spans="1:15" ht="15.75">
      <c r="A15" s="29">
        <v>8</v>
      </c>
      <c r="B15" s="30">
        <v>8</v>
      </c>
      <c r="C15" s="6" t="s">
        <v>9</v>
      </c>
      <c r="D15" s="31"/>
      <c r="E15" s="31"/>
      <c r="F15" s="32">
        <f t="shared" si="0"/>
        <v>0</v>
      </c>
      <c r="G15" s="31"/>
      <c r="H15" s="32">
        <f t="shared" si="1"/>
        <v>0</v>
      </c>
      <c r="I15" s="31"/>
      <c r="J15" s="33"/>
      <c r="K15" s="33"/>
      <c r="L15" s="34">
        <f t="shared" si="2"/>
        <v>0</v>
      </c>
      <c r="M15" s="33"/>
      <c r="N15" s="34">
        <f t="shared" si="3"/>
        <v>0</v>
      </c>
      <c r="O15" s="35">
        <f t="shared" si="4"/>
        <v>0</v>
      </c>
    </row>
    <row r="16" spans="1:15" ht="15.75">
      <c r="A16" s="29">
        <v>9</v>
      </c>
      <c r="B16" s="30">
        <v>9</v>
      </c>
      <c r="C16" s="6" t="s">
        <v>10</v>
      </c>
      <c r="D16" s="31"/>
      <c r="E16" s="31"/>
      <c r="F16" s="32">
        <f t="shared" si="0"/>
        <v>0</v>
      </c>
      <c r="G16" s="31"/>
      <c r="H16" s="32">
        <f t="shared" si="1"/>
        <v>0</v>
      </c>
      <c r="I16" s="31"/>
      <c r="J16" s="33"/>
      <c r="K16" s="33"/>
      <c r="L16" s="34">
        <f t="shared" si="2"/>
        <v>0</v>
      </c>
      <c r="M16" s="33"/>
      <c r="N16" s="34">
        <f t="shared" si="3"/>
        <v>0</v>
      </c>
      <c r="O16" s="35">
        <f t="shared" si="4"/>
        <v>0</v>
      </c>
    </row>
    <row r="17" spans="1:15" ht="15.75">
      <c r="A17" s="29">
        <v>10</v>
      </c>
      <c r="B17" s="30">
        <v>10</v>
      </c>
      <c r="C17" s="6" t="s">
        <v>11</v>
      </c>
      <c r="D17" s="31"/>
      <c r="E17" s="31"/>
      <c r="F17" s="32">
        <f t="shared" si="0"/>
        <v>0</v>
      </c>
      <c r="G17" s="31"/>
      <c r="H17" s="32">
        <f t="shared" si="1"/>
        <v>0</v>
      </c>
      <c r="I17" s="31"/>
      <c r="J17" s="33"/>
      <c r="K17" s="33"/>
      <c r="L17" s="34">
        <f t="shared" si="2"/>
        <v>0</v>
      </c>
      <c r="M17" s="33"/>
      <c r="N17" s="34">
        <f t="shared" si="3"/>
        <v>0</v>
      </c>
      <c r="O17" s="35">
        <f t="shared" si="4"/>
        <v>0</v>
      </c>
    </row>
    <row r="18" spans="1:15" ht="15.75">
      <c r="A18" s="29">
        <v>11</v>
      </c>
      <c r="B18" s="30">
        <v>11</v>
      </c>
      <c r="C18" s="6" t="s">
        <v>12</v>
      </c>
      <c r="D18" s="31"/>
      <c r="E18" s="31"/>
      <c r="F18" s="32">
        <f t="shared" si="0"/>
        <v>0</v>
      </c>
      <c r="G18" s="31"/>
      <c r="H18" s="32">
        <f t="shared" si="1"/>
        <v>0</v>
      </c>
      <c r="I18" s="31"/>
      <c r="J18" s="33"/>
      <c r="K18" s="33"/>
      <c r="L18" s="34">
        <f t="shared" si="2"/>
        <v>0</v>
      </c>
      <c r="M18" s="33"/>
      <c r="N18" s="34">
        <f t="shared" si="3"/>
        <v>0</v>
      </c>
      <c r="O18" s="35">
        <f t="shared" si="4"/>
        <v>0</v>
      </c>
    </row>
    <row r="19" spans="1:15" ht="15.75">
      <c r="A19" s="29">
        <v>12</v>
      </c>
      <c r="B19" s="30">
        <v>12</v>
      </c>
      <c r="C19" s="6" t="s">
        <v>13</v>
      </c>
      <c r="D19" s="31"/>
      <c r="E19" s="31"/>
      <c r="F19" s="32">
        <f t="shared" si="0"/>
        <v>0</v>
      </c>
      <c r="G19" s="31"/>
      <c r="H19" s="32">
        <f t="shared" si="1"/>
        <v>0</v>
      </c>
      <c r="I19" s="31"/>
      <c r="J19" s="33"/>
      <c r="K19" s="33"/>
      <c r="L19" s="34">
        <f t="shared" si="2"/>
        <v>0</v>
      </c>
      <c r="M19" s="33"/>
      <c r="N19" s="34">
        <f t="shared" si="3"/>
        <v>0</v>
      </c>
      <c r="O19" s="35">
        <f t="shared" si="4"/>
        <v>0</v>
      </c>
    </row>
    <row r="20" spans="1:15" ht="15.75">
      <c r="A20" s="29">
        <v>13</v>
      </c>
      <c r="B20" s="30">
        <v>13</v>
      </c>
      <c r="C20" s="6" t="s">
        <v>14</v>
      </c>
      <c r="D20" s="31"/>
      <c r="E20" s="31"/>
      <c r="F20" s="32">
        <f t="shared" si="0"/>
        <v>0</v>
      </c>
      <c r="G20" s="31"/>
      <c r="H20" s="32">
        <f t="shared" si="1"/>
        <v>0</v>
      </c>
      <c r="I20" s="31"/>
      <c r="J20" s="33"/>
      <c r="K20" s="33"/>
      <c r="L20" s="34">
        <f t="shared" si="2"/>
        <v>0</v>
      </c>
      <c r="M20" s="33"/>
      <c r="N20" s="34">
        <f t="shared" si="3"/>
        <v>0</v>
      </c>
      <c r="O20" s="35">
        <f t="shared" si="4"/>
        <v>0</v>
      </c>
    </row>
    <row r="21" spans="1:15" ht="15.75">
      <c r="A21" s="29">
        <v>14</v>
      </c>
      <c r="B21" s="30">
        <v>14</v>
      </c>
      <c r="C21" s="6" t="s">
        <v>15</v>
      </c>
      <c r="D21" s="31"/>
      <c r="E21" s="31"/>
      <c r="F21" s="32">
        <f t="shared" si="0"/>
        <v>0</v>
      </c>
      <c r="G21" s="31"/>
      <c r="H21" s="32">
        <f t="shared" si="1"/>
        <v>0</v>
      </c>
      <c r="I21" s="31"/>
      <c r="J21" s="33"/>
      <c r="K21" s="33"/>
      <c r="L21" s="34">
        <f t="shared" si="2"/>
        <v>0</v>
      </c>
      <c r="M21" s="33"/>
      <c r="N21" s="34">
        <f t="shared" si="3"/>
        <v>0</v>
      </c>
      <c r="O21" s="35">
        <f t="shared" si="4"/>
        <v>0</v>
      </c>
    </row>
    <row r="22" spans="1:15" ht="15.75">
      <c r="A22" s="29">
        <v>15</v>
      </c>
      <c r="B22" s="30">
        <v>15</v>
      </c>
      <c r="C22" s="6" t="s">
        <v>16</v>
      </c>
      <c r="D22" s="31"/>
      <c r="E22" s="31"/>
      <c r="F22" s="32">
        <f t="shared" si="0"/>
        <v>0</v>
      </c>
      <c r="G22" s="31"/>
      <c r="H22" s="32">
        <f t="shared" si="1"/>
        <v>0</v>
      </c>
      <c r="I22" s="31"/>
      <c r="J22" s="33"/>
      <c r="K22" s="33"/>
      <c r="L22" s="34">
        <f t="shared" si="2"/>
        <v>0</v>
      </c>
      <c r="M22" s="33"/>
      <c r="N22" s="34">
        <f t="shared" si="3"/>
        <v>0</v>
      </c>
      <c r="O22" s="35">
        <f t="shared" si="4"/>
        <v>0</v>
      </c>
    </row>
    <row r="23" spans="1:15" ht="15.75">
      <c r="A23" s="29">
        <v>16</v>
      </c>
      <c r="B23" s="30">
        <v>16</v>
      </c>
      <c r="C23" s="6" t="s">
        <v>17</v>
      </c>
      <c r="D23" s="31"/>
      <c r="E23" s="31"/>
      <c r="F23" s="32">
        <f t="shared" si="0"/>
        <v>0</v>
      </c>
      <c r="G23" s="31"/>
      <c r="H23" s="32">
        <f t="shared" si="1"/>
        <v>0</v>
      </c>
      <c r="I23" s="31"/>
      <c r="J23" s="33"/>
      <c r="K23" s="33"/>
      <c r="L23" s="34">
        <f t="shared" si="2"/>
        <v>0</v>
      </c>
      <c r="M23" s="33"/>
      <c r="N23" s="34">
        <f t="shared" si="3"/>
        <v>0</v>
      </c>
      <c r="O23" s="35">
        <f t="shared" si="4"/>
        <v>0</v>
      </c>
    </row>
    <row r="24" spans="1:15" ht="15.75">
      <c r="A24" s="29">
        <v>17</v>
      </c>
      <c r="B24" s="30">
        <v>17</v>
      </c>
      <c r="C24" s="6" t="s">
        <v>18</v>
      </c>
      <c r="D24" s="31"/>
      <c r="E24" s="31"/>
      <c r="F24" s="32">
        <f t="shared" si="0"/>
        <v>0</v>
      </c>
      <c r="G24" s="31"/>
      <c r="H24" s="32">
        <f t="shared" si="1"/>
        <v>0</v>
      </c>
      <c r="I24" s="31"/>
      <c r="J24" s="33"/>
      <c r="K24" s="33"/>
      <c r="L24" s="34">
        <f t="shared" si="2"/>
        <v>0</v>
      </c>
      <c r="M24" s="33"/>
      <c r="N24" s="34">
        <f t="shared" si="3"/>
        <v>0</v>
      </c>
      <c r="O24" s="35">
        <f t="shared" si="4"/>
        <v>0</v>
      </c>
    </row>
    <row r="25" spans="1:15" ht="15.75">
      <c r="A25" s="29">
        <v>18</v>
      </c>
      <c r="B25" s="30">
        <v>18</v>
      </c>
      <c r="C25" s="6" t="s">
        <v>19</v>
      </c>
      <c r="D25" s="31"/>
      <c r="E25" s="31"/>
      <c r="F25" s="32">
        <f t="shared" si="0"/>
        <v>0</v>
      </c>
      <c r="G25" s="31"/>
      <c r="H25" s="32">
        <f t="shared" si="1"/>
        <v>0</v>
      </c>
      <c r="I25" s="31"/>
      <c r="J25" s="33"/>
      <c r="K25" s="33"/>
      <c r="L25" s="34">
        <f t="shared" si="2"/>
        <v>0</v>
      </c>
      <c r="M25" s="33"/>
      <c r="N25" s="34">
        <f t="shared" si="3"/>
        <v>0</v>
      </c>
      <c r="O25" s="35">
        <f t="shared" si="4"/>
        <v>0</v>
      </c>
    </row>
    <row r="26" spans="1:15" ht="15.75">
      <c r="A26" s="29">
        <v>19</v>
      </c>
      <c r="B26" s="30">
        <v>19</v>
      </c>
      <c r="C26" s="6" t="s">
        <v>20</v>
      </c>
      <c r="D26" s="31"/>
      <c r="E26" s="31"/>
      <c r="F26" s="32">
        <f t="shared" si="0"/>
        <v>0</v>
      </c>
      <c r="G26" s="31"/>
      <c r="H26" s="32">
        <f t="shared" si="1"/>
        <v>0</v>
      </c>
      <c r="I26" s="31"/>
      <c r="J26" s="33"/>
      <c r="K26" s="33"/>
      <c r="L26" s="34">
        <f t="shared" si="2"/>
        <v>0</v>
      </c>
      <c r="M26" s="33"/>
      <c r="N26" s="34">
        <f t="shared" si="3"/>
        <v>0</v>
      </c>
      <c r="O26" s="35">
        <f t="shared" si="4"/>
        <v>0</v>
      </c>
    </row>
    <row r="27" spans="1:15" ht="15.75">
      <c r="A27" s="29">
        <v>20</v>
      </c>
      <c r="B27" s="30">
        <v>20</v>
      </c>
      <c r="C27" s="6" t="s">
        <v>21</v>
      </c>
      <c r="D27" s="31"/>
      <c r="E27" s="31"/>
      <c r="F27" s="32">
        <f t="shared" si="0"/>
        <v>0</v>
      </c>
      <c r="G27" s="31"/>
      <c r="H27" s="32">
        <f t="shared" si="1"/>
        <v>0</v>
      </c>
      <c r="I27" s="31"/>
      <c r="J27" s="33"/>
      <c r="K27" s="33"/>
      <c r="L27" s="34">
        <f t="shared" si="2"/>
        <v>0</v>
      </c>
      <c r="M27" s="33"/>
      <c r="N27" s="34">
        <f t="shared" si="3"/>
        <v>0</v>
      </c>
      <c r="O27" s="35">
        <f t="shared" si="4"/>
        <v>0</v>
      </c>
    </row>
    <row r="28" spans="1:15" ht="15.75">
      <c r="A28" s="29">
        <v>21</v>
      </c>
      <c r="B28" s="30">
        <v>21</v>
      </c>
      <c r="C28" s="6" t="s">
        <v>22</v>
      </c>
      <c r="D28" s="31"/>
      <c r="E28" s="31"/>
      <c r="F28" s="32">
        <f t="shared" si="0"/>
        <v>0</v>
      </c>
      <c r="G28" s="31"/>
      <c r="H28" s="32">
        <f t="shared" si="1"/>
        <v>0</v>
      </c>
      <c r="I28" s="31"/>
      <c r="J28" s="33"/>
      <c r="K28" s="33"/>
      <c r="L28" s="34">
        <f t="shared" si="2"/>
        <v>0</v>
      </c>
      <c r="M28" s="33"/>
      <c r="N28" s="34">
        <f t="shared" si="3"/>
        <v>0</v>
      </c>
      <c r="O28" s="35">
        <f t="shared" si="4"/>
        <v>0</v>
      </c>
    </row>
    <row r="29" spans="1:15" ht="15.75">
      <c r="A29" s="29">
        <v>22</v>
      </c>
      <c r="B29" s="30">
        <v>22</v>
      </c>
      <c r="C29" s="6" t="s">
        <v>23</v>
      </c>
      <c r="D29" s="31"/>
      <c r="E29" s="31"/>
      <c r="F29" s="32">
        <f t="shared" si="0"/>
        <v>0</v>
      </c>
      <c r="G29" s="31"/>
      <c r="H29" s="32">
        <f t="shared" si="1"/>
        <v>0</v>
      </c>
      <c r="I29" s="31"/>
      <c r="J29" s="33"/>
      <c r="K29" s="33"/>
      <c r="L29" s="34">
        <f t="shared" si="2"/>
        <v>0</v>
      </c>
      <c r="M29" s="33"/>
      <c r="N29" s="34">
        <f t="shared" si="3"/>
        <v>0</v>
      </c>
      <c r="O29" s="35">
        <f t="shared" si="4"/>
        <v>0</v>
      </c>
    </row>
    <row r="30" spans="1:15" ht="15.75">
      <c r="A30" s="29">
        <v>23</v>
      </c>
      <c r="B30" s="30">
        <v>23</v>
      </c>
      <c r="C30" s="6" t="s">
        <v>24</v>
      </c>
      <c r="D30" s="31"/>
      <c r="E30" s="31"/>
      <c r="F30" s="32">
        <f t="shared" si="0"/>
        <v>0</v>
      </c>
      <c r="G30" s="31"/>
      <c r="H30" s="32">
        <f t="shared" si="1"/>
        <v>0</v>
      </c>
      <c r="I30" s="31"/>
      <c r="J30" s="33"/>
      <c r="K30" s="33"/>
      <c r="L30" s="34">
        <f t="shared" si="2"/>
        <v>0</v>
      </c>
      <c r="M30" s="33"/>
      <c r="N30" s="34">
        <f t="shared" si="3"/>
        <v>0</v>
      </c>
      <c r="O30" s="35">
        <f t="shared" si="4"/>
        <v>0</v>
      </c>
    </row>
    <row r="31" spans="1:15" ht="15.75">
      <c r="A31" s="29">
        <v>24</v>
      </c>
      <c r="B31" s="30">
        <v>24</v>
      </c>
      <c r="C31" s="6" t="s">
        <v>25</v>
      </c>
      <c r="D31" s="31"/>
      <c r="E31" s="31"/>
      <c r="F31" s="32">
        <f t="shared" si="0"/>
        <v>0</v>
      </c>
      <c r="G31" s="31"/>
      <c r="H31" s="32">
        <f t="shared" si="1"/>
        <v>0</v>
      </c>
      <c r="I31" s="31"/>
      <c r="J31" s="33"/>
      <c r="K31" s="33"/>
      <c r="L31" s="34">
        <f t="shared" si="2"/>
        <v>0</v>
      </c>
      <c r="M31" s="33"/>
      <c r="N31" s="34">
        <f t="shared" si="3"/>
        <v>0</v>
      </c>
      <c r="O31" s="35">
        <f t="shared" si="4"/>
        <v>0</v>
      </c>
    </row>
    <row r="32" spans="1:15" ht="15.75">
      <c r="A32" s="29">
        <v>25</v>
      </c>
      <c r="B32" s="30">
        <v>25</v>
      </c>
      <c r="C32" s="6" t="s">
        <v>26</v>
      </c>
      <c r="D32" s="31"/>
      <c r="E32" s="31"/>
      <c r="F32" s="32">
        <f t="shared" si="0"/>
        <v>0</v>
      </c>
      <c r="G32" s="31"/>
      <c r="H32" s="32">
        <f t="shared" si="1"/>
        <v>0</v>
      </c>
      <c r="I32" s="31"/>
      <c r="J32" s="33"/>
      <c r="K32" s="33"/>
      <c r="L32" s="34">
        <f t="shared" si="2"/>
        <v>0</v>
      </c>
      <c r="M32" s="33"/>
      <c r="N32" s="34">
        <f t="shared" si="3"/>
        <v>0</v>
      </c>
      <c r="O32" s="35">
        <f t="shared" si="4"/>
        <v>0</v>
      </c>
    </row>
    <row r="33" spans="1:15" ht="15.75">
      <c r="A33" s="29">
        <v>26</v>
      </c>
      <c r="B33" s="30">
        <v>26</v>
      </c>
      <c r="C33" s="6" t="s">
        <v>27</v>
      </c>
      <c r="D33" s="31"/>
      <c r="E33" s="31"/>
      <c r="F33" s="32">
        <f t="shared" si="0"/>
        <v>0</v>
      </c>
      <c r="G33" s="31"/>
      <c r="H33" s="32">
        <f t="shared" si="1"/>
        <v>0</v>
      </c>
      <c r="I33" s="31"/>
      <c r="J33" s="33"/>
      <c r="K33" s="33"/>
      <c r="L33" s="34">
        <f t="shared" si="2"/>
        <v>0</v>
      </c>
      <c r="M33" s="33"/>
      <c r="N33" s="34">
        <f t="shared" si="3"/>
        <v>0</v>
      </c>
      <c r="O33" s="35">
        <f t="shared" si="4"/>
        <v>0</v>
      </c>
    </row>
    <row r="34" spans="1:15" ht="15.75">
      <c r="A34" s="29">
        <v>27</v>
      </c>
      <c r="B34" s="30">
        <v>27</v>
      </c>
      <c r="C34" s="6" t="s">
        <v>28</v>
      </c>
      <c r="D34" s="31"/>
      <c r="E34" s="31"/>
      <c r="F34" s="32">
        <f t="shared" si="0"/>
        <v>0</v>
      </c>
      <c r="G34" s="31"/>
      <c r="H34" s="32">
        <f t="shared" si="1"/>
        <v>0</v>
      </c>
      <c r="I34" s="31"/>
      <c r="J34" s="33"/>
      <c r="K34" s="33"/>
      <c r="L34" s="34">
        <f t="shared" si="2"/>
        <v>0</v>
      </c>
      <c r="M34" s="33"/>
      <c r="N34" s="34">
        <f t="shared" si="3"/>
        <v>0</v>
      </c>
      <c r="O34" s="35">
        <f t="shared" si="4"/>
        <v>0</v>
      </c>
    </row>
    <row r="35" spans="1:15" ht="15.75">
      <c r="A35" s="29">
        <v>28</v>
      </c>
      <c r="B35" s="30">
        <v>28</v>
      </c>
      <c r="C35" s="6" t="s">
        <v>29</v>
      </c>
      <c r="D35" s="31"/>
      <c r="E35" s="31"/>
      <c r="F35" s="32">
        <f t="shared" si="0"/>
        <v>0</v>
      </c>
      <c r="G35" s="31"/>
      <c r="H35" s="32">
        <f t="shared" si="1"/>
        <v>0</v>
      </c>
      <c r="I35" s="31"/>
      <c r="J35" s="33"/>
      <c r="K35" s="33"/>
      <c r="L35" s="34">
        <f t="shared" si="2"/>
        <v>0</v>
      </c>
      <c r="M35" s="33"/>
      <c r="N35" s="34">
        <f t="shared" si="3"/>
        <v>0</v>
      </c>
      <c r="O35" s="35">
        <f t="shared" si="4"/>
        <v>0</v>
      </c>
    </row>
    <row r="36" spans="1:15" ht="15.75">
      <c r="A36" s="29">
        <v>29</v>
      </c>
      <c r="B36" s="30">
        <v>29</v>
      </c>
      <c r="C36" s="6" t="s">
        <v>30</v>
      </c>
      <c r="D36" s="36"/>
      <c r="E36" s="36"/>
      <c r="F36" s="32">
        <f t="shared" si="0"/>
        <v>0</v>
      </c>
      <c r="G36" s="31"/>
      <c r="H36" s="32">
        <f t="shared" si="1"/>
        <v>0</v>
      </c>
      <c r="I36" s="31"/>
      <c r="J36" s="33"/>
      <c r="K36" s="33"/>
      <c r="L36" s="34">
        <f t="shared" si="2"/>
        <v>0</v>
      </c>
      <c r="M36" s="33"/>
      <c r="N36" s="34">
        <f t="shared" si="3"/>
        <v>0</v>
      </c>
      <c r="O36" s="35">
        <f t="shared" si="4"/>
        <v>0</v>
      </c>
    </row>
    <row r="37" spans="1:15" ht="15.75">
      <c r="A37" s="29">
        <v>30</v>
      </c>
      <c r="B37" s="30">
        <v>30</v>
      </c>
      <c r="C37" s="6" t="s">
        <v>31</v>
      </c>
      <c r="D37" s="36"/>
      <c r="E37" s="36"/>
      <c r="F37" s="32">
        <f t="shared" si="0"/>
        <v>0</v>
      </c>
      <c r="G37" s="31"/>
      <c r="H37" s="32">
        <f t="shared" si="1"/>
        <v>0</v>
      </c>
      <c r="I37" s="31"/>
      <c r="J37" s="33"/>
      <c r="K37" s="33"/>
      <c r="L37" s="34">
        <f t="shared" si="2"/>
        <v>0</v>
      </c>
      <c r="M37" s="33"/>
      <c r="N37" s="34">
        <f t="shared" si="3"/>
        <v>0</v>
      </c>
      <c r="O37" s="35">
        <f t="shared" si="4"/>
        <v>0</v>
      </c>
    </row>
    <row r="38" spans="1:15" ht="15.75">
      <c r="A38" s="29">
        <v>31</v>
      </c>
      <c r="B38" s="30">
        <v>31</v>
      </c>
      <c r="C38" s="6" t="s">
        <v>32</v>
      </c>
      <c r="D38" s="31"/>
      <c r="E38" s="31"/>
      <c r="F38" s="32">
        <f t="shared" si="0"/>
        <v>0</v>
      </c>
      <c r="G38" s="31"/>
      <c r="H38" s="32">
        <f t="shared" si="1"/>
        <v>0</v>
      </c>
      <c r="I38" s="31"/>
      <c r="J38" s="33"/>
      <c r="K38" s="33"/>
      <c r="L38" s="34">
        <f t="shared" si="2"/>
        <v>0</v>
      </c>
      <c r="M38" s="33"/>
      <c r="N38" s="34">
        <f t="shared" si="3"/>
        <v>0</v>
      </c>
      <c r="O38" s="35">
        <f t="shared" si="4"/>
        <v>0</v>
      </c>
    </row>
    <row r="39" spans="1:15" ht="15.75">
      <c r="A39" s="29">
        <v>32</v>
      </c>
      <c r="B39" s="30">
        <v>32</v>
      </c>
      <c r="C39" s="6" t="s">
        <v>33</v>
      </c>
      <c r="D39" s="31"/>
      <c r="E39" s="31"/>
      <c r="F39" s="32">
        <f t="shared" si="0"/>
        <v>0</v>
      </c>
      <c r="G39" s="31"/>
      <c r="H39" s="32">
        <f t="shared" si="1"/>
        <v>0</v>
      </c>
      <c r="I39" s="31"/>
      <c r="J39" s="33"/>
      <c r="K39" s="33"/>
      <c r="L39" s="34">
        <f t="shared" si="2"/>
        <v>0</v>
      </c>
      <c r="M39" s="33"/>
      <c r="N39" s="34">
        <f t="shared" si="3"/>
        <v>0</v>
      </c>
      <c r="O39" s="35">
        <f t="shared" si="4"/>
        <v>0</v>
      </c>
    </row>
    <row r="40" spans="1:15" ht="15.75">
      <c r="A40" s="29">
        <v>33</v>
      </c>
      <c r="B40" s="30">
        <v>33</v>
      </c>
      <c r="C40" s="6" t="s">
        <v>34</v>
      </c>
      <c r="D40" s="31"/>
      <c r="E40" s="31"/>
      <c r="F40" s="32">
        <f aca="true" t="shared" si="5" ref="F40:F67">(+E40+D40)*$I$2</f>
        <v>0</v>
      </c>
      <c r="G40" s="31"/>
      <c r="H40" s="32">
        <f aca="true" t="shared" si="6" ref="H40:H67">+G40*$I$2</f>
        <v>0</v>
      </c>
      <c r="I40" s="31"/>
      <c r="J40" s="33"/>
      <c r="K40" s="33"/>
      <c r="L40" s="34">
        <f aca="true" t="shared" si="7" ref="L40:L67">1000*(+K40+J40)</f>
        <v>0</v>
      </c>
      <c r="M40" s="33"/>
      <c r="N40" s="34">
        <f aca="true" t="shared" si="8" ref="N40:N67">+I40+H40+F40+L40-($I$2*M40)</f>
        <v>0</v>
      </c>
      <c r="O40" s="35">
        <f aca="true" t="shared" si="9" ref="O40:O67">IF(ISERROR(+N40/MAX($N$8:$N$67)),0,+N40/MAX($N$8:$N$67))</f>
        <v>0</v>
      </c>
    </row>
    <row r="41" spans="1:15" ht="15.75">
      <c r="A41" s="29">
        <v>34</v>
      </c>
      <c r="B41" s="30">
        <v>34</v>
      </c>
      <c r="C41" s="6" t="s">
        <v>35</v>
      </c>
      <c r="D41" s="31"/>
      <c r="E41" s="31"/>
      <c r="F41" s="32">
        <f t="shared" si="5"/>
        <v>0</v>
      </c>
      <c r="G41" s="31"/>
      <c r="H41" s="32">
        <f t="shared" si="6"/>
        <v>0</v>
      </c>
      <c r="I41" s="31"/>
      <c r="J41" s="33"/>
      <c r="K41" s="33"/>
      <c r="L41" s="34">
        <f t="shared" si="7"/>
        <v>0</v>
      </c>
      <c r="M41" s="33"/>
      <c r="N41" s="34">
        <f t="shared" si="8"/>
        <v>0</v>
      </c>
      <c r="O41" s="35">
        <f t="shared" si="9"/>
        <v>0</v>
      </c>
    </row>
    <row r="42" spans="1:15" ht="15.75">
      <c r="A42" s="29">
        <v>35</v>
      </c>
      <c r="B42" s="30">
        <v>35</v>
      </c>
      <c r="C42" s="6" t="s">
        <v>36</v>
      </c>
      <c r="D42" s="31"/>
      <c r="E42" s="31"/>
      <c r="F42" s="32">
        <f t="shared" si="5"/>
        <v>0</v>
      </c>
      <c r="G42" s="31"/>
      <c r="H42" s="32">
        <f t="shared" si="6"/>
        <v>0</v>
      </c>
      <c r="I42" s="31"/>
      <c r="J42" s="33"/>
      <c r="K42" s="33"/>
      <c r="L42" s="34">
        <f t="shared" si="7"/>
        <v>0</v>
      </c>
      <c r="M42" s="33"/>
      <c r="N42" s="34">
        <f t="shared" si="8"/>
        <v>0</v>
      </c>
      <c r="O42" s="35">
        <f t="shared" si="9"/>
        <v>0</v>
      </c>
    </row>
    <row r="43" spans="1:15" ht="15.75">
      <c r="A43" s="29">
        <v>36</v>
      </c>
      <c r="B43" s="30">
        <v>36</v>
      </c>
      <c r="C43" s="6" t="s">
        <v>37</v>
      </c>
      <c r="D43" s="31"/>
      <c r="E43" s="31"/>
      <c r="F43" s="32">
        <f t="shared" si="5"/>
        <v>0</v>
      </c>
      <c r="G43" s="31"/>
      <c r="H43" s="32">
        <f t="shared" si="6"/>
        <v>0</v>
      </c>
      <c r="I43" s="31"/>
      <c r="J43" s="33"/>
      <c r="K43" s="33"/>
      <c r="L43" s="34">
        <f t="shared" si="7"/>
        <v>0</v>
      </c>
      <c r="M43" s="33"/>
      <c r="N43" s="34">
        <f t="shared" si="8"/>
        <v>0</v>
      </c>
      <c r="O43" s="35">
        <f t="shared" si="9"/>
        <v>0</v>
      </c>
    </row>
    <row r="44" spans="1:15" ht="15.75">
      <c r="A44" s="29">
        <v>37</v>
      </c>
      <c r="B44" s="30">
        <v>37</v>
      </c>
      <c r="C44" s="6" t="s">
        <v>38</v>
      </c>
      <c r="D44" s="31"/>
      <c r="E44" s="31"/>
      <c r="F44" s="32">
        <f t="shared" si="5"/>
        <v>0</v>
      </c>
      <c r="G44" s="31"/>
      <c r="H44" s="32">
        <f t="shared" si="6"/>
        <v>0</v>
      </c>
      <c r="I44" s="31"/>
      <c r="J44" s="33"/>
      <c r="K44" s="33"/>
      <c r="L44" s="34">
        <f t="shared" si="7"/>
        <v>0</v>
      </c>
      <c r="M44" s="33"/>
      <c r="N44" s="34">
        <f t="shared" si="8"/>
        <v>0</v>
      </c>
      <c r="O44" s="35">
        <f t="shared" si="9"/>
        <v>0</v>
      </c>
    </row>
    <row r="45" spans="1:15" ht="15.75">
      <c r="A45" s="29">
        <v>38</v>
      </c>
      <c r="B45" s="30">
        <v>38</v>
      </c>
      <c r="C45" s="6" t="s">
        <v>39</v>
      </c>
      <c r="D45" s="31"/>
      <c r="E45" s="31"/>
      <c r="F45" s="32">
        <f t="shared" si="5"/>
        <v>0</v>
      </c>
      <c r="G45" s="31"/>
      <c r="H45" s="32">
        <f t="shared" si="6"/>
        <v>0</v>
      </c>
      <c r="I45" s="31"/>
      <c r="J45" s="33"/>
      <c r="K45" s="33"/>
      <c r="L45" s="34">
        <f t="shared" si="7"/>
        <v>0</v>
      </c>
      <c r="M45" s="33"/>
      <c r="N45" s="34">
        <f t="shared" si="8"/>
        <v>0</v>
      </c>
      <c r="O45" s="35">
        <f t="shared" si="9"/>
        <v>0</v>
      </c>
    </row>
    <row r="46" spans="1:15" ht="15.75">
      <c r="A46" s="29">
        <v>39</v>
      </c>
      <c r="B46" s="30">
        <v>39</v>
      </c>
      <c r="C46" s="6" t="s">
        <v>40</v>
      </c>
      <c r="D46" s="31"/>
      <c r="E46" s="31"/>
      <c r="F46" s="32">
        <f t="shared" si="5"/>
        <v>0</v>
      </c>
      <c r="G46" s="31"/>
      <c r="H46" s="32">
        <f t="shared" si="6"/>
        <v>0</v>
      </c>
      <c r="I46" s="31"/>
      <c r="J46" s="33"/>
      <c r="K46" s="33"/>
      <c r="L46" s="34">
        <f t="shared" si="7"/>
        <v>0</v>
      </c>
      <c r="M46" s="33"/>
      <c r="N46" s="34">
        <f t="shared" si="8"/>
        <v>0</v>
      </c>
      <c r="O46" s="35">
        <f t="shared" si="9"/>
        <v>0</v>
      </c>
    </row>
    <row r="47" spans="1:15" ht="15.75">
      <c r="A47" s="29">
        <v>40</v>
      </c>
      <c r="B47" s="30">
        <v>40</v>
      </c>
      <c r="C47" s="6"/>
      <c r="D47" s="31"/>
      <c r="E47" s="31"/>
      <c r="F47" s="32">
        <f t="shared" si="5"/>
        <v>0</v>
      </c>
      <c r="G47" s="31"/>
      <c r="H47" s="32">
        <f t="shared" si="6"/>
        <v>0</v>
      </c>
      <c r="I47" s="31"/>
      <c r="J47" s="33"/>
      <c r="K47" s="33"/>
      <c r="L47" s="34">
        <f t="shared" si="7"/>
        <v>0</v>
      </c>
      <c r="M47" s="33"/>
      <c r="N47" s="34">
        <f t="shared" si="8"/>
        <v>0</v>
      </c>
      <c r="O47" s="35">
        <f t="shared" si="9"/>
        <v>0</v>
      </c>
    </row>
    <row r="48" spans="1:15" ht="15.75">
      <c r="A48" s="29">
        <v>41</v>
      </c>
      <c r="B48" s="30">
        <v>41</v>
      </c>
      <c r="C48" s="6"/>
      <c r="D48" s="31"/>
      <c r="E48" s="31"/>
      <c r="F48" s="32">
        <f t="shared" si="5"/>
        <v>0</v>
      </c>
      <c r="G48" s="31"/>
      <c r="H48" s="32">
        <f t="shared" si="6"/>
        <v>0</v>
      </c>
      <c r="I48" s="31"/>
      <c r="J48" s="33"/>
      <c r="K48" s="33"/>
      <c r="L48" s="34">
        <f t="shared" si="7"/>
        <v>0</v>
      </c>
      <c r="M48" s="33"/>
      <c r="N48" s="34">
        <f t="shared" si="8"/>
        <v>0</v>
      </c>
      <c r="O48" s="35">
        <f t="shared" si="9"/>
        <v>0</v>
      </c>
    </row>
    <row r="49" spans="1:15" ht="15.75">
      <c r="A49" s="29">
        <v>42</v>
      </c>
      <c r="B49" s="30">
        <v>42</v>
      </c>
      <c r="C49" s="6"/>
      <c r="D49" s="31"/>
      <c r="E49" s="31"/>
      <c r="F49" s="32">
        <f t="shared" si="5"/>
        <v>0</v>
      </c>
      <c r="G49" s="31"/>
      <c r="H49" s="32">
        <f t="shared" si="6"/>
        <v>0</v>
      </c>
      <c r="I49" s="31"/>
      <c r="J49" s="33"/>
      <c r="K49" s="33"/>
      <c r="L49" s="34">
        <f t="shared" si="7"/>
        <v>0</v>
      </c>
      <c r="M49" s="33"/>
      <c r="N49" s="34">
        <f t="shared" si="8"/>
        <v>0</v>
      </c>
      <c r="O49" s="35">
        <f t="shared" si="9"/>
        <v>0</v>
      </c>
    </row>
    <row r="50" spans="1:15" ht="15.75">
      <c r="A50" s="29">
        <v>43</v>
      </c>
      <c r="B50" s="30">
        <v>43</v>
      </c>
      <c r="C50" s="6"/>
      <c r="D50" s="31"/>
      <c r="E50" s="31"/>
      <c r="F50" s="32">
        <f t="shared" si="5"/>
        <v>0</v>
      </c>
      <c r="G50" s="31"/>
      <c r="H50" s="32">
        <f t="shared" si="6"/>
        <v>0</v>
      </c>
      <c r="I50" s="31"/>
      <c r="J50" s="33"/>
      <c r="K50" s="33"/>
      <c r="L50" s="34">
        <f t="shared" si="7"/>
        <v>0</v>
      </c>
      <c r="M50" s="33"/>
      <c r="N50" s="34">
        <f t="shared" si="8"/>
        <v>0</v>
      </c>
      <c r="O50" s="35">
        <f t="shared" si="9"/>
        <v>0</v>
      </c>
    </row>
    <row r="51" spans="1:15" ht="15.75">
      <c r="A51" s="29">
        <v>44</v>
      </c>
      <c r="B51" s="30">
        <v>44</v>
      </c>
      <c r="C51" s="6"/>
      <c r="D51" s="31"/>
      <c r="E51" s="31"/>
      <c r="F51" s="32">
        <f t="shared" si="5"/>
        <v>0</v>
      </c>
      <c r="G51" s="31"/>
      <c r="H51" s="32">
        <f t="shared" si="6"/>
        <v>0</v>
      </c>
      <c r="I51" s="31"/>
      <c r="J51" s="33"/>
      <c r="K51" s="33"/>
      <c r="L51" s="34">
        <f t="shared" si="7"/>
        <v>0</v>
      </c>
      <c r="M51" s="33"/>
      <c r="N51" s="34">
        <f t="shared" si="8"/>
        <v>0</v>
      </c>
      <c r="O51" s="35">
        <f t="shared" si="9"/>
        <v>0</v>
      </c>
    </row>
    <row r="52" spans="1:15" ht="15.75">
      <c r="A52" s="29">
        <v>45</v>
      </c>
      <c r="B52" s="30">
        <v>45</v>
      </c>
      <c r="C52" s="6"/>
      <c r="D52" s="31"/>
      <c r="E52" s="31"/>
      <c r="F52" s="32">
        <f t="shared" si="5"/>
        <v>0</v>
      </c>
      <c r="G52" s="31"/>
      <c r="H52" s="32">
        <f t="shared" si="6"/>
        <v>0</v>
      </c>
      <c r="I52" s="31"/>
      <c r="J52" s="33"/>
      <c r="K52" s="33"/>
      <c r="L52" s="34">
        <f t="shared" si="7"/>
        <v>0</v>
      </c>
      <c r="M52" s="33"/>
      <c r="N52" s="34">
        <f t="shared" si="8"/>
        <v>0</v>
      </c>
      <c r="O52" s="35">
        <f t="shared" si="9"/>
        <v>0</v>
      </c>
    </row>
    <row r="53" spans="1:15" ht="15.75">
      <c r="A53" s="29">
        <v>46</v>
      </c>
      <c r="B53" s="30">
        <v>46</v>
      </c>
      <c r="C53" s="6"/>
      <c r="D53" s="31"/>
      <c r="E53" s="31"/>
      <c r="F53" s="32">
        <f t="shared" si="5"/>
        <v>0</v>
      </c>
      <c r="G53" s="31"/>
      <c r="H53" s="32">
        <f t="shared" si="6"/>
        <v>0</v>
      </c>
      <c r="I53" s="31"/>
      <c r="J53" s="33"/>
      <c r="K53" s="33"/>
      <c r="L53" s="34">
        <f t="shared" si="7"/>
        <v>0</v>
      </c>
      <c r="M53" s="33"/>
      <c r="N53" s="34">
        <f t="shared" si="8"/>
        <v>0</v>
      </c>
      <c r="O53" s="35">
        <f t="shared" si="9"/>
        <v>0</v>
      </c>
    </row>
    <row r="54" spans="1:15" ht="15.75">
      <c r="A54" s="29">
        <v>47</v>
      </c>
      <c r="B54" s="30">
        <v>47</v>
      </c>
      <c r="C54" s="6"/>
      <c r="D54" s="31"/>
      <c r="E54" s="31"/>
      <c r="F54" s="32">
        <f t="shared" si="5"/>
        <v>0</v>
      </c>
      <c r="G54" s="31"/>
      <c r="H54" s="32">
        <f t="shared" si="6"/>
        <v>0</v>
      </c>
      <c r="I54" s="31"/>
      <c r="J54" s="33"/>
      <c r="K54" s="33"/>
      <c r="L54" s="34">
        <f t="shared" si="7"/>
        <v>0</v>
      </c>
      <c r="M54" s="33"/>
      <c r="N54" s="34">
        <f t="shared" si="8"/>
        <v>0</v>
      </c>
      <c r="O54" s="35">
        <f t="shared" si="9"/>
        <v>0</v>
      </c>
    </row>
    <row r="55" spans="1:15" ht="15.75">
      <c r="A55" s="29">
        <v>48</v>
      </c>
      <c r="B55" s="30">
        <v>48</v>
      </c>
      <c r="C55" s="6"/>
      <c r="D55" s="31"/>
      <c r="E55" s="31"/>
      <c r="F55" s="32">
        <f t="shared" si="5"/>
        <v>0</v>
      </c>
      <c r="G55" s="31"/>
      <c r="H55" s="32">
        <f t="shared" si="6"/>
        <v>0</v>
      </c>
      <c r="I55" s="31"/>
      <c r="J55" s="33"/>
      <c r="K55" s="33"/>
      <c r="L55" s="34">
        <f t="shared" si="7"/>
        <v>0</v>
      </c>
      <c r="M55" s="33"/>
      <c r="N55" s="34">
        <f t="shared" si="8"/>
        <v>0</v>
      </c>
      <c r="O55" s="35">
        <f t="shared" si="9"/>
        <v>0</v>
      </c>
    </row>
    <row r="56" spans="1:15" ht="15.75">
      <c r="A56" s="29">
        <v>49</v>
      </c>
      <c r="B56" s="30">
        <v>49</v>
      </c>
      <c r="C56" s="8"/>
      <c r="D56" s="31"/>
      <c r="E56" s="31"/>
      <c r="F56" s="32">
        <f t="shared" si="5"/>
        <v>0</v>
      </c>
      <c r="G56" s="31"/>
      <c r="H56" s="32">
        <f t="shared" si="6"/>
        <v>0</v>
      </c>
      <c r="I56" s="31"/>
      <c r="J56" s="33"/>
      <c r="K56" s="33"/>
      <c r="L56" s="34">
        <f t="shared" si="7"/>
        <v>0</v>
      </c>
      <c r="M56" s="33"/>
      <c r="N56" s="34">
        <f t="shared" si="8"/>
        <v>0</v>
      </c>
      <c r="O56" s="35">
        <f t="shared" si="9"/>
        <v>0</v>
      </c>
    </row>
    <row r="57" spans="1:15" ht="15.75">
      <c r="A57" s="29">
        <v>50</v>
      </c>
      <c r="B57" s="30">
        <v>50</v>
      </c>
      <c r="C57" s="8"/>
      <c r="D57" s="31"/>
      <c r="E57" s="31"/>
      <c r="F57" s="32">
        <f t="shared" si="5"/>
        <v>0</v>
      </c>
      <c r="G57" s="31"/>
      <c r="H57" s="32">
        <f t="shared" si="6"/>
        <v>0</v>
      </c>
      <c r="I57" s="31"/>
      <c r="J57" s="33"/>
      <c r="K57" s="33"/>
      <c r="L57" s="34">
        <f t="shared" si="7"/>
        <v>0</v>
      </c>
      <c r="M57" s="33"/>
      <c r="N57" s="34">
        <f t="shared" si="8"/>
        <v>0</v>
      </c>
      <c r="O57" s="35">
        <f t="shared" si="9"/>
        <v>0</v>
      </c>
    </row>
    <row r="58" spans="1:15" ht="15.75">
      <c r="A58" s="29">
        <v>51</v>
      </c>
      <c r="B58" s="30">
        <v>51</v>
      </c>
      <c r="C58" s="8"/>
      <c r="D58" s="31"/>
      <c r="E58" s="31"/>
      <c r="F58" s="32">
        <f t="shared" si="5"/>
        <v>0</v>
      </c>
      <c r="G58" s="31"/>
      <c r="H58" s="32">
        <f t="shared" si="6"/>
        <v>0</v>
      </c>
      <c r="I58" s="31"/>
      <c r="J58" s="33"/>
      <c r="K58" s="33"/>
      <c r="L58" s="34">
        <f t="shared" si="7"/>
        <v>0</v>
      </c>
      <c r="M58" s="33"/>
      <c r="N58" s="34">
        <f t="shared" si="8"/>
        <v>0</v>
      </c>
      <c r="O58" s="35">
        <f t="shared" si="9"/>
        <v>0</v>
      </c>
    </row>
    <row r="59" spans="1:15" ht="15.75">
      <c r="A59" s="29">
        <v>52</v>
      </c>
      <c r="B59" s="30">
        <v>52</v>
      </c>
      <c r="C59" s="8"/>
      <c r="D59" s="31"/>
      <c r="E59" s="31"/>
      <c r="F59" s="32">
        <f t="shared" si="5"/>
        <v>0</v>
      </c>
      <c r="G59" s="31"/>
      <c r="H59" s="32">
        <f t="shared" si="6"/>
        <v>0</v>
      </c>
      <c r="I59" s="31"/>
      <c r="J59" s="33"/>
      <c r="K59" s="33"/>
      <c r="L59" s="34">
        <f t="shared" si="7"/>
        <v>0</v>
      </c>
      <c r="M59" s="33"/>
      <c r="N59" s="34">
        <f t="shared" si="8"/>
        <v>0</v>
      </c>
      <c r="O59" s="35">
        <f t="shared" si="9"/>
        <v>0</v>
      </c>
    </row>
    <row r="60" spans="1:15" ht="15.75">
      <c r="A60" s="29">
        <v>53</v>
      </c>
      <c r="B60" s="30">
        <v>53</v>
      </c>
      <c r="C60" s="8"/>
      <c r="D60" s="31"/>
      <c r="E60" s="31"/>
      <c r="F60" s="32">
        <f t="shared" si="5"/>
        <v>0</v>
      </c>
      <c r="G60" s="31"/>
      <c r="H60" s="32">
        <f t="shared" si="6"/>
        <v>0</v>
      </c>
      <c r="I60" s="31"/>
      <c r="J60" s="33"/>
      <c r="K60" s="33"/>
      <c r="L60" s="34">
        <f t="shared" si="7"/>
        <v>0</v>
      </c>
      <c r="M60" s="33"/>
      <c r="N60" s="34">
        <f t="shared" si="8"/>
        <v>0</v>
      </c>
      <c r="O60" s="35">
        <f t="shared" si="9"/>
        <v>0</v>
      </c>
    </row>
    <row r="61" spans="1:15" ht="15.75">
      <c r="A61" s="29">
        <v>54</v>
      </c>
      <c r="B61" s="30">
        <v>54</v>
      </c>
      <c r="C61" s="8"/>
      <c r="D61" s="31"/>
      <c r="E61" s="31"/>
      <c r="F61" s="32">
        <f t="shared" si="5"/>
        <v>0</v>
      </c>
      <c r="G61" s="31"/>
      <c r="H61" s="32">
        <f t="shared" si="6"/>
        <v>0</v>
      </c>
      <c r="I61" s="31"/>
      <c r="J61" s="33"/>
      <c r="K61" s="33"/>
      <c r="L61" s="34">
        <f t="shared" si="7"/>
        <v>0</v>
      </c>
      <c r="M61" s="33"/>
      <c r="N61" s="34">
        <f t="shared" si="8"/>
        <v>0</v>
      </c>
      <c r="O61" s="35">
        <f t="shared" si="9"/>
        <v>0</v>
      </c>
    </row>
    <row r="62" spans="1:15" ht="15.75">
      <c r="A62" s="29">
        <v>55</v>
      </c>
      <c r="B62" s="30">
        <v>55</v>
      </c>
      <c r="C62" s="8"/>
      <c r="D62" s="31"/>
      <c r="E62" s="31"/>
      <c r="F62" s="32">
        <f t="shared" si="5"/>
        <v>0</v>
      </c>
      <c r="G62" s="31"/>
      <c r="H62" s="32">
        <f t="shared" si="6"/>
        <v>0</v>
      </c>
      <c r="I62" s="31"/>
      <c r="J62" s="33"/>
      <c r="K62" s="33"/>
      <c r="L62" s="34">
        <f t="shared" si="7"/>
        <v>0</v>
      </c>
      <c r="M62" s="33"/>
      <c r="N62" s="34">
        <f t="shared" si="8"/>
        <v>0</v>
      </c>
      <c r="O62" s="35">
        <f t="shared" si="9"/>
        <v>0</v>
      </c>
    </row>
    <row r="63" spans="1:15" ht="15.75">
      <c r="A63" s="29">
        <v>56</v>
      </c>
      <c r="B63" s="30">
        <v>56</v>
      </c>
      <c r="C63" s="8"/>
      <c r="D63" s="31"/>
      <c r="E63" s="31"/>
      <c r="F63" s="32">
        <f t="shared" si="5"/>
        <v>0</v>
      </c>
      <c r="G63" s="31"/>
      <c r="H63" s="32">
        <f t="shared" si="6"/>
        <v>0</v>
      </c>
      <c r="I63" s="31"/>
      <c r="J63" s="33"/>
      <c r="K63" s="33"/>
      <c r="L63" s="34">
        <f t="shared" si="7"/>
        <v>0</v>
      </c>
      <c r="M63" s="33"/>
      <c r="N63" s="34">
        <f t="shared" si="8"/>
        <v>0</v>
      </c>
      <c r="O63" s="35">
        <f t="shared" si="9"/>
        <v>0</v>
      </c>
    </row>
    <row r="64" spans="1:15" ht="15.75">
      <c r="A64" s="29">
        <v>57</v>
      </c>
      <c r="B64" s="30">
        <v>57</v>
      </c>
      <c r="C64" s="8"/>
      <c r="D64" s="31"/>
      <c r="E64" s="31"/>
      <c r="F64" s="32">
        <f t="shared" si="5"/>
        <v>0</v>
      </c>
      <c r="G64" s="31"/>
      <c r="H64" s="32">
        <f t="shared" si="6"/>
        <v>0</v>
      </c>
      <c r="I64" s="31"/>
      <c r="J64" s="33"/>
      <c r="K64" s="33"/>
      <c r="L64" s="34">
        <f t="shared" si="7"/>
        <v>0</v>
      </c>
      <c r="M64" s="33"/>
      <c r="N64" s="34">
        <f t="shared" si="8"/>
        <v>0</v>
      </c>
      <c r="O64" s="35">
        <f t="shared" si="9"/>
        <v>0</v>
      </c>
    </row>
    <row r="65" spans="1:15" ht="15.75">
      <c r="A65" s="29">
        <v>58</v>
      </c>
      <c r="B65" s="30">
        <v>58</v>
      </c>
      <c r="C65" s="8"/>
      <c r="D65" s="31"/>
      <c r="E65" s="31"/>
      <c r="F65" s="32">
        <f t="shared" si="5"/>
        <v>0</v>
      </c>
      <c r="G65" s="31"/>
      <c r="H65" s="32">
        <f t="shared" si="6"/>
        <v>0</v>
      </c>
      <c r="I65" s="31"/>
      <c r="J65" s="33"/>
      <c r="K65" s="33"/>
      <c r="L65" s="34">
        <f t="shared" si="7"/>
        <v>0</v>
      </c>
      <c r="M65" s="33"/>
      <c r="N65" s="34">
        <f t="shared" si="8"/>
        <v>0</v>
      </c>
      <c r="O65" s="35">
        <f t="shared" si="9"/>
        <v>0</v>
      </c>
    </row>
    <row r="66" spans="1:15" ht="15.75">
      <c r="A66" s="29">
        <v>59</v>
      </c>
      <c r="B66" s="30">
        <v>59</v>
      </c>
      <c r="C66" s="8"/>
      <c r="D66" s="36"/>
      <c r="E66" s="36"/>
      <c r="F66" s="32">
        <f t="shared" si="5"/>
        <v>0</v>
      </c>
      <c r="G66" s="31"/>
      <c r="H66" s="32">
        <f t="shared" si="6"/>
        <v>0</v>
      </c>
      <c r="I66" s="31"/>
      <c r="J66" s="33"/>
      <c r="K66" s="33"/>
      <c r="L66" s="34">
        <f t="shared" si="7"/>
        <v>0</v>
      </c>
      <c r="M66" s="33"/>
      <c r="N66" s="34">
        <f t="shared" si="8"/>
        <v>0</v>
      </c>
      <c r="O66" s="35">
        <f t="shared" si="9"/>
        <v>0</v>
      </c>
    </row>
    <row r="67" spans="1:15" ht="15.75">
      <c r="A67" s="29">
        <v>60</v>
      </c>
      <c r="B67" s="30">
        <v>60</v>
      </c>
      <c r="C67" s="10"/>
      <c r="D67" s="36"/>
      <c r="E67" s="36"/>
      <c r="F67" s="32">
        <f t="shared" si="5"/>
        <v>0</v>
      </c>
      <c r="G67" s="31"/>
      <c r="H67" s="32">
        <f t="shared" si="6"/>
        <v>0</v>
      </c>
      <c r="I67" s="31"/>
      <c r="J67" s="33"/>
      <c r="K67" s="33"/>
      <c r="L67" s="34">
        <f t="shared" si="7"/>
        <v>0</v>
      </c>
      <c r="M67" s="33"/>
      <c r="N67" s="34">
        <f t="shared" si="8"/>
        <v>0</v>
      </c>
      <c r="O67" s="35">
        <f t="shared" si="9"/>
        <v>0</v>
      </c>
    </row>
  </sheetData>
  <sheetProtection password="DB75" sheet="1" objects="1" sort="0"/>
  <mergeCells count="13">
    <mergeCell ref="J6:K6"/>
    <mergeCell ref="L6:L7"/>
    <mergeCell ref="M6:M7"/>
    <mergeCell ref="N6:N7"/>
    <mergeCell ref="O6:O7"/>
    <mergeCell ref="A1:O1"/>
    <mergeCell ref="A2:H2"/>
    <mergeCell ref="L2:O2"/>
    <mergeCell ref="A4:D4"/>
    <mergeCell ref="F4:O4"/>
    <mergeCell ref="D6:F6"/>
    <mergeCell ref="G6:H6"/>
    <mergeCell ref="I6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F63"/>
  <sheetViews>
    <sheetView zoomScale="90" zoomScaleNormal="90" zoomScalePageLayoutView="0" workbookViewId="0" topLeftCell="A1">
      <selection activeCell="C4" sqref="C4"/>
    </sheetView>
  </sheetViews>
  <sheetFormatPr defaultColWidth="9.140625" defaultRowHeight="12.75"/>
  <cols>
    <col min="3" max="3" width="39.140625" style="0" customWidth="1"/>
    <col min="6" max="6" width="11.421875" style="0" customWidth="1"/>
  </cols>
  <sheetData>
    <row r="1" spans="1:6" ht="12.75">
      <c r="A1" s="50" t="s">
        <v>61</v>
      </c>
      <c r="B1" s="50"/>
      <c r="C1" s="50"/>
      <c r="D1" s="50"/>
      <c r="E1" s="50"/>
      <c r="F1" s="50"/>
    </row>
    <row r="2" spans="1:6" ht="12.75">
      <c r="A2" s="50"/>
      <c r="B2" s="50"/>
      <c r="C2" s="50"/>
      <c r="D2" s="50"/>
      <c r="E2" s="50"/>
      <c r="F2" s="50"/>
    </row>
    <row r="3" spans="1:6" ht="31.5">
      <c r="A3" s="25" t="s">
        <v>54</v>
      </c>
      <c r="B3" s="26" t="s">
        <v>0</v>
      </c>
      <c r="C3" s="25" t="s">
        <v>1</v>
      </c>
      <c r="D3" s="26" t="s">
        <v>62</v>
      </c>
      <c r="E3" s="26" t="s">
        <v>63</v>
      </c>
      <c r="F3" s="38" t="s">
        <v>64</v>
      </c>
    </row>
    <row r="4" spans="1:6" ht="15.75">
      <c r="A4" s="29">
        <v>1</v>
      </c>
      <c r="B4" s="29">
        <v>1</v>
      </c>
      <c r="C4" s="37"/>
      <c r="D4" s="39">
        <f>IF(ISERROR(VLOOKUP(C4,'Prima Giornata'!$C$8:$O$67,13,FALSE)),0,VLOOKUP(C4,'Prima Giornata'!$C$8:$O$67,13,FALSE))</f>
        <v>0</v>
      </c>
      <c r="E4" s="39">
        <f>IF(ISERROR(VLOOKUP(C4,'Seconda Giornata'!$C$8:$O$67,13,FALSE)),0,VLOOKUP(C4,'Seconda Giornata'!$C$8:$O$67,13,FALSE))</f>
        <v>0</v>
      </c>
      <c r="F4" s="40">
        <f aca="true" t="shared" si="0" ref="F4:F35">IF(ISERROR(+E4+D4),"",+E4+D4)</f>
        <v>0</v>
      </c>
    </row>
    <row r="5" spans="1:6" ht="15.75">
      <c r="A5" s="29">
        <v>2</v>
      </c>
      <c r="B5" s="29">
        <v>2</v>
      </c>
      <c r="C5" s="8"/>
      <c r="D5" s="39">
        <f>IF(ISERROR(VLOOKUP(C5,'Prima Giornata'!$C$8:$O$67,13,FALSE)),0,VLOOKUP(C5,'Prima Giornata'!$C$8:$O$67,13,FALSE))</f>
        <v>0</v>
      </c>
      <c r="E5" s="39">
        <f>IF(ISERROR(VLOOKUP(C5,'Seconda Giornata'!$C$8:$O$67,13,FALSE)),0,VLOOKUP(C5,'Seconda Giornata'!$C$8:$O$67,13,FALSE))</f>
        <v>0</v>
      </c>
      <c r="F5" s="40">
        <f t="shared" si="0"/>
        <v>0</v>
      </c>
    </row>
    <row r="6" spans="1:6" ht="15.75">
      <c r="A6" s="29">
        <v>3</v>
      </c>
      <c r="B6" s="29">
        <v>3</v>
      </c>
      <c r="C6" s="8"/>
      <c r="D6" s="39">
        <f>IF(ISERROR(VLOOKUP(C6,'Prima Giornata'!$C$8:$O$67,13,FALSE)),0,VLOOKUP(C6,'Prima Giornata'!$C$8:$O$67,13,FALSE))</f>
        <v>0</v>
      </c>
      <c r="E6" s="39">
        <f>IF(ISERROR(VLOOKUP(C6,'Seconda Giornata'!$C$8:$O$67,13,FALSE)),0,VLOOKUP(C6,'Seconda Giornata'!$C$8:$O$67,13,FALSE))</f>
        <v>0</v>
      </c>
      <c r="F6" s="40">
        <f t="shared" si="0"/>
        <v>0</v>
      </c>
    </row>
    <row r="7" spans="1:6" ht="15.75">
      <c r="A7" s="29">
        <v>4</v>
      </c>
      <c r="B7" s="29">
        <v>4</v>
      </c>
      <c r="C7" s="8"/>
      <c r="D7" s="39">
        <f>IF(ISERROR(VLOOKUP(C7,'Prima Giornata'!$C$8:$O$67,13,FALSE)),0,VLOOKUP(C7,'Prima Giornata'!$C$8:$O$67,13,FALSE))</f>
        <v>0</v>
      </c>
      <c r="E7" s="39">
        <f>IF(ISERROR(VLOOKUP(C7,'Seconda Giornata'!$C$8:$O$67,13,FALSE)),0,VLOOKUP(C7,'Seconda Giornata'!$C$8:$O$67,13,FALSE))</f>
        <v>0</v>
      </c>
      <c r="F7" s="40">
        <f t="shared" si="0"/>
        <v>0</v>
      </c>
    </row>
    <row r="8" spans="1:6" ht="15.75">
      <c r="A8" s="29">
        <v>5</v>
      </c>
      <c r="B8" s="29">
        <v>5</v>
      </c>
      <c r="C8" s="8"/>
      <c r="D8" s="39">
        <f>IF(ISERROR(VLOOKUP(C8,'Prima Giornata'!$C$8:$O$67,13,FALSE)),0,VLOOKUP(C8,'Prima Giornata'!$C$8:$O$67,13,FALSE))</f>
        <v>0</v>
      </c>
      <c r="E8" s="39">
        <f>IF(ISERROR(VLOOKUP(C8,'Seconda Giornata'!$C$8:$O$67,13,FALSE)),0,VLOOKUP(C8,'Seconda Giornata'!$C$8:$O$67,13,FALSE))</f>
        <v>0</v>
      </c>
      <c r="F8" s="40">
        <f t="shared" si="0"/>
        <v>0</v>
      </c>
    </row>
    <row r="9" spans="1:6" ht="15.75">
      <c r="A9" s="29">
        <v>6</v>
      </c>
      <c r="B9" s="29">
        <v>6</v>
      </c>
      <c r="C9" s="8"/>
      <c r="D9" s="39">
        <f>IF(ISERROR(VLOOKUP(C9,'Prima Giornata'!$C$8:$O$67,13,FALSE)),0,VLOOKUP(C9,'Prima Giornata'!$C$8:$O$67,13,FALSE))</f>
        <v>0</v>
      </c>
      <c r="E9" s="39">
        <f>IF(ISERROR(VLOOKUP(C9,'Seconda Giornata'!$C$8:$O$67,13,FALSE)),0,VLOOKUP(C9,'Seconda Giornata'!$C$8:$O$67,13,FALSE))</f>
        <v>0</v>
      </c>
      <c r="F9" s="40">
        <f t="shared" si="0"/>
        <v>0</v>
      </c>
    </row>
    <row r="10" spans="1:6" ht="15.75">
      <c r="A10" s="29">
        <v>7</v>
      </c>
      <c r="B10" s="29">
        <v>7</v>
      </c>
      <c r="C10" s="8"/>
      <c r="D10" s="39">
        <f>IF(ISERROR(VLOOKUP(C10,'Prima Giornata'!$C$8:$O$67,13,FALSE)),0,VLOOKUP(C10,'Prima Giornata'!$C$8:$O$67,13,FALSE))</f>
        <v>0</v>
      </c>
      <c r="E10" s="39">
        <f>IF(ISERROR(VLOOKUP(C10,'Seconda Giornata'!$C$8:$O$67,13,FALSE)),0,VLOOKUP(C10,'Seconda Giornata'!$C$8:$O$67,13,FALSE))</f>
        <v>0</v>
      </c>
      <c r="F10" s="40">
        <f t="shared" si="0"/>
        <v>0</v>
      </c>
    </row>
    <row r="11" spans="1:6" ht="15.75">
      <c r="A11" s="29">
        <v>8</v>
      </c>
      <c r="B11" s="29">
        <v>8</v>
      </c>
      <c r="C11" s="8"/>
      <c r="D11" s="39">
        <f>IF(ISERROR(VLOOKUP(C11,'Prima Giornata'!$C$8:$O$67,13,FALSE)),0,VLOOKUP(C11,'Prima Giornata'!$C$8:$O$67,13,FALSE))</f>
        <v>0</v>
      </c>
      <c r="E11" s="39">
        <f>IF(ISERROR(VLOOKUP(C11,'Seconda Giornata'!$C$8:$O$67,13,FALSE)),0,VLOOKUP(C11,'Seconda Giornata'!$C$8:$O$67,13,FALSE))</f>
        <v>0</v>
      </c>
      <c r="F11" s="40">
        <f t="shared" si="0"/>
        <v>0</v>
      </c>
    </row>
    <row r="12" spans="1:6" ht="15.75">
      <c r="A12" s="29">
        <v>9</v>
      </c>
      <c r="B12" s="29">
        <v>9</v>
      </c>
      <c r="C12" s="8"/>
      <c r="D12" s="39">
        <f>IF(ISERROR(VLOOKUP(C12,'Prima Giornata'!$C$8:$O$67,13,FALSE)),0,VLOOKUP(C12,'Prima Giornata'!$C$8:$O$67,13,FALSE))</f>
        <v>0</v>
      </c>
      <c r="E12" s="39">
        <f>IF(ISERROR(VLOOKUP(C12,'Seconda Giornata'!$C$8:$O$67,13,FALSE)),0,VLOOKUP(C12,'Seconda Giornata'!$C$8:$O$67,13,FALSE))</f>
        <v>0</v>
      </c>
      <c r="F12" s="40">
        <f t="shared" si="0"/>
        <v>0</v>
      </c>
    </row>
    <row r="13" spans="1:6" ht="15.75">
      <c r="A13" s="29">
        <v>10</v>
      </c>
      <c r="B13" s="29">
        <v>10</v>
      </c>
      <c r="C13" s="8"/>
      <c r="D13" s="39">
        <f>IF(ISERROR(VLOOKUP(C13,'Prima Giornata'!$C$8:$O$67,13,FALSE)),0,VLOOKUP(C13,'Prima Giornata'!$C$8:$O$67,13,FALSE))</f>
        <v>0</v>
      </c>
      <c r="E13" s="39">
        <f>IF(ISERROR(VLOOKUP(C13,'Seconda Giornata'!$C$8:$O$67,13,FALSE)),0,VLOOKUP(C13,'Seconda Giornata'!$C$8:$O$67,13,FALSE))</f>
        <v>0</v>
      </c>
      <c r="F13" s="40">
        <f t="shared" si="0"/>
        <v>0</v>
      </c>
    </row>
    <row r="14" spans="1:6" ht="15.75">
      <c r="A14" s="29">
        <v>11</v>
      </c>
      <c r="B14" s="29">
        <v>11</v>
      </c>
      <c r="C14" s="8"/>
      <c r="D14" s="39">
        <f>IF(ISERROR(VLOOKUP(C14,'Prima Giornata'!$C$8:$O$67,13,FALSE)),0,VLOOKUP(C14,'Prima Giornata'!$C$8:$O$67,13,FALSE))</f>
        <v>0</v>
      </c>
      <c r="E14" s="39">
        <f>IF(ISERROR(VLOOKUP(C14,'Seconda Giornata'!$C$8:$O$67,13,FALSE)),0,VLOOKUP(C14,'Seconda Giornata'!$C$8:$O$67,13,FALSE))</f>
        <v>0</v>
      </c>
      <c r="F14" s="40">
        <f t="shared" si="0"/>
        <v>0</v>
      </c>
    </row>
    <row r="15" spans="1:6" ht="15.75">
      <c r="A15" s="29">
        <v>12</v>
      </c>
      <c r="B15" s="29">
        <v>12</v>
      </c>
      <c r="C15" s="8"/>
      <c r="D15" s="39">
        <f>IF(ISERROR(VLOOKUP(C15,'Prima Giornata'!$C$8:$O$67,13,FALSE)),0,VLOOKUP(C15,'Prima Giornata'!$C$8:$O$67,13,FALSE))</f>
        <v>0</v>
      </c>
      <c r="E15" s="39">
        <f>IF(ISERROR(VLOOKUP(C15,'Seconda Giornata'!$C$8:$O$67,13,FALSE)),0,VLOOKUP(C15,'Seconda Giornata'!$C$8:$O$67,13,FALSE))</f>
        <v>0</v>
      </c>
      <c r="F15" s="40">
        <f t="shared" si="0"/>
        <v>0</v>
      </c>
    </row>
    <row r="16" spans="1:6" ht="15.75">
      <c r="A16" s="29">
        <v>13</v>
      </c>
      <c r="B16" s="29">
        <v>13</v>
      </c>
      <c r="C16" s="8"/>
      <c r="D16" s="39">
        <f>IF(ISERROR(VLOOKUP(C16,'Prima Giornata'!$C$8:$O$67,13,FALSE)),0,VLOOKUP(C16,'Prima Giornata'!$C$8:$O$67,13,FALSE))</f>
        <v>0</v>
      </c>
      <c r="E16" s="39">
        <f>IF(ISERROR(VLOOKUP(C16,'Seconda Giornata'!$C$8:$O$67,13,FALSE)),0,VLOOKUP(C16,'Seconda Giornata'!$C$8:$O$67,13,FALSE))</f>
        <v>0</v>
      </c>
      <c r="F16" s="40">
        <f t="shared" si="0"/>
        <v>0</v>
      </c>
    </row>
    <row r="17" spans="1:6" ht="15.75">
      <c r="A17" s="29">
        <v>14</v>
      </c>
      <c r="B17" s="29">
        <v>14</v>
      </c>
      <c r="C17" s="8"/>
      <c r="D17" s="39">
        <f>IF(ISERROR(VLOOKUP(C17,'Prima Giornata'!$C$8:$O$67,13,FALSE)),0,VLOOKUP(C17,'Prima Giornata'!$C$8:$O$67,13,FALSE))</f>
        <v>0</v>
      </c>
      <c r="E17" s="39">
        <f>IF(ISERROR(VLOOKUP(C17,'Seconda Giornata'!$C$8:$O$67,13,FALSE)),0,VLOOKUP(C17,'Seconda Giornata'!$C$8:$O$67,13,FALSE))</f>
        <v>0</v>
      </c>
      <c r="F17" s="40">
        <f t="shared" si="0"/>
        <v>0</v>
      </c>
    </row>
    <row r="18" spans="1:6" ht="15.75">
      <c r="A18" s="29">
        <v>15</v>
      </c>
      <c r="B18" s="29">
        <v>15</v>
      </c>
      <c r="C18" s="8"/>
      <c r="D18" s="39">
        <f>IF(ISERROR(VLOOKUP(C18,'Prima Giornata'!$C$8:$O$67,13,FALSE)),0,VLOOKUP(C18,'Prima Giornata'!$C$8:$O$67,13,FALSE))</f>
        <v>0</v>
      </c>
      <c r="E18" s="39">
        <f>IF(ISERROR(VLOOKUP(C18,'Seconda Giornata'!$C$8:$O$67,13,FALSE)),0,VLOOKUP(C18,'Seconda Giornata'!$C$8:$O$67,13,FALSE))</f>
        <v>0</v>
      </c>
      <c r="F18" s="40">
        <f t="shared" si="0"/>
        <v>0</v>
      </c>
    </row>
    <row r="19" spans="1:6" ht="15.75">
      <c r="A19" s="29">
        <v>16</v>
      </c>
      <c r="B19" s="29">
        <v>16</v>
      </c>
      <c r="C19" s="8"/>
      <c r="D19" s="39">
        <f>IF(ISERROR(VLOOKUP(C19,'Prima Giornata'!$C$8:$O$67,13,FALSE)),0,VLOOKUP(C19,'Prima Giornata'!$C$8:$O$67,13,FALSE))</f>
        <v>0</v>
      </c>
      <c r="E19" s="39">
        <f>IF(ISERROR(VLOOKUP(C19,'Seconda Giornata'!$C$8:$O$67,13,FALSE)),0,VLOOKUP(C19,'Seconda Giornata'!$C$8:$O$67,13,FALSE))</f>
        <v>0</v>
      </c>
      <c r="F19" s="40">
        <f t="shared" si="0"/>
        <v>0</v>
      </c>
    </row>
    <row r="20" spans="1:6" ht="15.75">
      <c r="A20" s="29">
        <v>17</v>
      </c>
      <c r="B20" s="29">
        <v>17</v>
      </c>
      <c r="C20" s="8"/>
      <c r="D20" s="39">
        <f>IF(ISERROR(VLOOKUP(C20,'Prima Giornata'!$C$8:$O$67,13,FALSE)),0,VLOOKUP(C20,'Prima Giornata'!$C$8:$O$67,13,FALSE))</f>
        <v>0</v>
      </c>
      <c r="E20" s="39">
        <f>IF(ISERROR(VLOOKUP(C20,'Seconda Giornata'!$C$8:$O$67,13,FALSE)),0,VLOOKUP(C20,'Seconda Giornata'!$C$8:$O$67,13,FALSE))</f>
        <v>0</v>
      </c>
      <c r="F20" s="40">
        <f t="shared" si="0"/>
        <v>0</v>
      </c>
    </row>
    <row r="21" spans="1:6" ht="15.75">
      <c r="A21" s="29">
        <v>18</v>
      </c>
      <c r="B21" s="29">
        <v>18</v>
      </c>
      <c r="C21" s="8"/>
      <c r="D21" s="39">
        <f>IF(ISERROR(VLOOKUP(C21,'Prima Giornata'!$C$8:$O$67,13,FALSE)),0,VLOOKUP(C21,'Prima Giornata'!$C$8:$O$67,13,FALSE))</f>
        <v>0</v>
      </c>
      <c r="E21" s="39">
        <f>IF(ISERROR(VLOOKUP(C21,'Seconda Giornata'!$C$8:$O$67,13,FALSE)),0,VLOOKUP(C21,'Seconda Giornata'!$C$8:$O$67,13,FALSE))</f>
        <v>0</v>
      </c>
      <c r="F21" s="40">
        <f t="shared" si="0"/>
        <v>0</v>
      </c>
    </row>
    <row r="22" spans="1:6" ht="15.75">
      <c r="A22" s="29">
        <v>19</v>
      </c>
      <c r="B22" s="29">
        <v>19</v>
      </c>
      <c r="C22" s="8"/>
      <c r="D22" s="39">
        <f>IF(ISERROR(VLOOKUP(C22,'Prima Giornata'!$C$8:$O$67,13,FALSE)),0,VLOOKUP(C22,'Prima Giornata'!$C$8:$O$67,13,FALSE))</f>
        <v>0</v>
      </c>
      <c r="E22" s="39">
        <f>IF(ISERROR(VLOOKUP(C22,'Seconda Giornata'!$C$8:$O$67,13,FALSE)),0,VLOOKUP(C22,'Seconda Giornata'!$C$8:$O$67,13,FALSE))</f>
        <v>0</v>
      </c>
      <c r="F22" s="40">
        <f t="shared" si="0"/>
        <v>0</v>
      </c>
    </row>
    <row r="23" spans="1:6" ht="15.75">
      <c r="A23" s="29">
        <v>20</v>
      </c>
      <c r="B23" s="29">
        <v>20</v>
      </c>
      <c r="C23" s="8"/>
      <c r="D23" s="39">
        <f>IF(ISERROR(VLOOKUP(C23,'Prima Giornata'!$C$8:$O$67,13,FALSE)),0,VLOOKUP(C23,'Prima Giornata'!$C$8:$O$67,13,FALSE))</f>
        <v>0</v>
      </c>
      <c r="E23" s="39">
        <f>IF(ISERROR(VLOOKUP(C23,'Seconda Giornata'!$C$8:$O$67,13,FALSE)),0,VLOOKUP(C23,'Seconda Giornata'!$C$8:$O$67,13,FALSE))</f>
        <v>0</v>
      </c>
      <c r="F23" s="40">
        <f t="shared" si="0"/>
        <v>0</v>
      </c>
    </row>
    <row r="24" spans="1:6" ht="15.75">
      <c r="A24" s="29">
        <v>21</v>
      </c>
      <c r="B24" s="29">
        <v>21</v>
      </c>
      <c r="C24" s="8"/>
      <c r="D24" s="39">
        <f>IF(ISERROR(VLOOKUP(C24,'Prima Giornata'!$C$8:$O$67,13,FALSE)),0,VLOOKUP(C24,'Prima Giornata'!$C$8:$O$67,13,FALSE))</f>
        <v>0</v>
      </c>
      <c r="E24" s="39">
        <f>IF(ISERROR(VLOOKUP(C24,'Seconda Giornata'!$C$8:$O$67,13,FALSE)),0,VLOOKUP(C24,'Seconda Giornata'!$C$8:$O$67,13,FALSE))</f>
        <v>0</v>
      </c>
      <c r="F24" s="40">
        <f t="shared" si="0"/>
        <v>0</v>
      </c>
    </row>
    <row r="25" spans="1:6" ht="15.75">
      <c r="A25" s="29">
        <v>22</v>
      </c>
      <c r="B25" s="29">
        <v>22</v>
      </c>
      <c r="C25" s="8"/>
      <c r="D25" s="39">
        <f>IF(ISERROR(VLOOKUP(C25,'Prima Giornata'!$C$8:$O$67,13,FALSE)),0,VLOOKUP(C25,'Prima Giornata'!$C$8:$O$67,13,FALSE))</f>
        <v>0</v>
      </c>
      <c r="E25" s="39">
        <f>IF(ISERROR(VLOOKUP(C25,'Seconda Giornata'!$C$8:$O$67,13,FALSE)),0,VLOOKUP(C25,'Seconda Giornata'!$C$8:$O$67,13,FALSE))</f>
        <v>0</v>
      </c>
      <c r="F25" s="40">
        <f t="shared" si="0"/>
        <v>0</v>
      </c>
    </row>
    <row r="26" spans="1:6" ht="15.75">
      <c r="A26" s="29">
        <v>23</v>
      </c>
      <c r="B26" s="29">
        <v>23</v>
      </c>
      <c r="C26" s="8"/>
      <c r="D26" s="39">
        <f>IF(ISERROR(VLOOKUP(C26,'Prima Giornata'!$C$8:$O$67,13,FALSE)),0,VLOOKUP(C26,'Prima Giornata'!$C$8:$O$67,13,FALSE))</f>
        <v>0</v>
      </c>
      <c r="E26" s="39">
        <f>IF(ISERROR(VLOOKUP(C26,'Seconda Giornata'!$C$8:$O$67,13,FALSE)),0,VLOOKUP(C26,'Seconda Giornata'!$C$8:$O$67,13,FALSE))</f>
        <v>0</v>
      </c>
      <c r="F26" s="40">
        <f t="shared" si="0"/>
        <v>0</v>
      </c>
    </row>
    <row r="27" spans="1:6" ht="15.75">
      <c r="A27" s="29">
        <v>24</v>
      </c>
      <c r="B27" s="29">
        <v>24</v>
      </c>
      <c r="C27" s="8"/>
      <c r="D27" s="39">
        <f>IF(ISERROR(VLOOKUP(C27,'Prima Giornata'!$C$8:$O$67,13,FALSE)),0,VLOOKUP(C27,'Prima Giornata'!$C$8:$O$67,13,FALSE))</f>
        <v>0</v>
      </c>
      <c r="E27" s="39">
        <f>IF(ISERROR(VLOOKUP(C27,'Seconda Giornata'!$C$8:$O$67,13,FALSE)),0,VLOOKUP(C27,'Seconda Giornata'!$C$8:$O$67,13,FALSE))</f>
        <v>0</v>
      </c>
      <c r="F27" s="40">
        <f t="shared" si="0"/>
        <v>0</v>
      </c>
    </row>
    <row r="28" spans="1:6" ht="15.75">
      <c r="A28" s="29">
        <v>25</v>
      </c>
      <c r="B28" s="29">
        <v>25</v>
      </c>
      <c r="C28" s="8"/>
      <c r="D28" s="39">
        <f>IF(ISERROR(VLOOKUP(C28,'Prima Giornata'!$C$8:$O$67,13,FALSE)),0,VLOOKUP(C28,'Prima Giornata'!$C$8:$O$67,13,FALSE))</f>
        <v>0</v>
      </c>
      <c r="E28" s="39">
        <f>IF(ISERROR(VLOOKUP(C28,'Seconda Giornata'!$C$8:$O$67,13,FALSE)),0,VLOOKUP(C28,'Seconda Giornata'!$C$8:$O$67,13,FALSE))</f>
        <v>0</v>
      </c>
      <c r="F28" s="40">
        <f t="shared" si="0"/>
        <v>0</v>
      </c>
    </row>
    <row r="29" spans="1:6" ht="15.75">
      <c r="A29" s="29">
        <v>26</v>
      </c>
      <c r="B29" s="29">
        <v>26</v>
      </c>
      <c r="C29" s="8"/>
      <c r="D29" s="39">
        <f>IF(ISERROR(VLOOKUP(C29,'Prima Giornata'!$C$8:$O$67,13,FALSE)),0,VLOOKUP(C29,'Prima Giornata'!$C$8:$O$67,13,FALSE))</f>
        <v>0</v>
      </c>
      <c r="E29" s="39">
        <f>IF(ISERROR(VLOOKUP(C29,'Seconda Giornata'!$C$8:$O$67,13,FALSE)),0,VLOOKUP(C29,'Seconda Giornata'!$C$8:$O$67,13,FALSE))</f>
        <v>0</v>
      </c>
      <c r="F29" s="40">
        <f t="shared" si="0"/>
        <v>0</v>
      </c>
    </row>
    <row r="30" spans="1:6" ht="15.75">
      <c r="A30" s="29">
        <v>27</v>
      </c>
      <c r="B30" s="29">
        <v>27</v>
      </c>
      <c r="C30" s="8"/>
      <c r="D30" s="39">
        <f>IF(ISERROR(VLOOKUP(C30,'Prima Giornata'!$C$8:$O$67,13,FALSE)),0,VLOOKUP(C30,'Prima Giornata'!$C$8:$O$67,13,FALSE))</f>
        <v>0</v>
      </c>
      <c r="E30" s="39">
        <f>IF(ISERROR(VLOOKUP(C30,'Seconda Giornata'!$C$8:$O$67,13,FALSE)),0,VLOOKUP(C30,'Seconda Giornata'!$C$8:$O$67,13,FALSE))</f>
        <v>0</v>
      </c>
      <c r="F30" s="40">
        <f t="shared" si="0"/>
        <v>0</v>
      </c>
    </row>
    <row r="31" spans="1:6" ht="15.75">
      <c r="A31" s="29">
        <v>28</v>
      </c>
      <c r="B31" s="29">
        <v>28</v>
      </c>
      <c r="C31" s="8"/>
      <c r="D31" s="39">
        <f>IF(ISERROR(VLOOKUP(C31,'Prima Giornata'!$C$8:$O$67,13,FALSE)),0,VLOOKUP(C31,'Prima Giornata'!$C$8:$O$67,13,FALSE))</f>
        <v>0</v>
      </c>
      <c r="E31" s="39">
        <f>IF(ISERROR(VLOOKUP(C31,'Seconda Giornata'!$C$8:$O$67,13,FALSE)),0,VLOOKUP(C31,'Seconda Giornata'!$C$8:$O$67,13,FALSE))</f>
        <v>0</v>
      </c>
      <c r="F31" s="40">
        <f t="shared" si="0"/>
        <v>0</v>
      </c>
    </row>
    <row r="32" spans="1:6" ht="15.75">
      <c r="A32" s="29">
        <v>29</v>
      </c>
      <c r="B32" s="29">
        <v>29</v>
      </c>
      <c r="C32" s="8"/>
      <c r="D32" s="39">
        <f>IF(ISERROR(VLOOKUP(C32,'Prima Giornata'!$C$8:$O$67,13,FALSE)),0,VLOOKUP(C32,'Prima Giornata'!$C$8:$O$67,13,FALSE))</f>
        <v>0</v>
      </c>
      <c r="E32" s="39">
        <f>IF(ISERROR(VLOOKUP(C32,'Seconda Giornata'!$C$8:$O$67,13,FALSE)),0,VLOOKUP(C32,'Seconda Giornata'!$C$8:$O$67,13,FALSE))</f>
        <v>0</v>
      </c>
      <c r="F32" s="40">
        <f t="shared" si="0"/>
        <v>0</v>
      </c>
    </row>
    <row r="33" spans="1:6" ht="15.75">
      <c r="A33" s="29">
        <v>30</v>
      </c>
      <c r="B33" s="29">
        <v>30</v>
      </c>
      <c r="C33" s="8"/>
      <c r="D33" s="39">
        <f>IF(ISERROR(VLOOKUP(C33,'Prima Giornata'!$C$8:$O$67,13,FALSE)),0,VLOOKUP(C33,'Prima Giornata'!$C$8:$O$67,13,FALSE))</f>
        <v>0</v>
      </c>
      <c r="E33" s="39">
        <f>IF(ISERROR(VLOOKUP(C33,'Seconda Giornata'!$C$8:$O$67,13,FALSE)),0,VLOOKUP(C33,'Seconda Giornata'!$C$8:$O$67,13,FALSE))</f>
        <v>0</v>
      </c>
      <c r="F33" s="40">
        <f t="shared" si="0"/>
        <v>0</v>
      </c>
    </row>
    <row r="34" spans="1:6" ht="15.75">
      <c r="A34" s="29">
        <v>31</v>
      </c>
      <c r="B34" s="29">
        <v>31</v>
      </c>
      <c r="C34" s="8"/>
      <c r="D34" s="39">
        <f>IF(ISERROR(VLOOKUP(C34,'Prima Giornata'!$C$8:$O$67,13,FALSE)),0,VLOOKUP(C34,'Prima Giornata'!$C$8:$O$67,13,FALSE))</f>
        <v>0</v>
      </c>
      <c r="E34" s="39">
        <f>IF(ISERROR(VLOOKUP(C34,'Seconda Giornata'!$C$8:$O$67,13,FALSE)),0,VLOOKUP(C34,'Seconda Giornata'!$C$8:$O$67,13,FALSE))</f>
        <v>0</v>
      </c>
      <c r="F34" s="40">
        <f t="shared" si="0"/>
        <v>0</v>
      </c>
    </row>
    <row r="35" spans="1:6" ht="15.75">
      <c r="A35" s="29">
        <v>32</v>
      </c>
      <c r="B35" s="29">
        <v>32</v>
      </c>
      <c r="C35" s="8"/>
      <c r="D35" s="39">
        <f>IF(ISERROR(VLOOKUP(C35,'Prima Giornata'!$C$8:$O$67,13,FALSE)),0,VLOOKUP(C35,'Prima Giornata'!$C$8:$O$67,13,FALSE))</f>
        <v>0</v>
      </c>
      <c r="E35" s="39">
        <f>IF(ISERROR(VLOOKUP(C35,'Seconda Giornata'!$C$8:$O$67,13,FALSE)),0,VLOOKUP(C35,'Seconda Giornata'!$C$8:$O$67,13,FALSE))</f>
        <v>0</v>
      </c>
      <c r="F35" s="40">
        <f t="shared" si="0"/>
        <v>0</v>
      </c>
    </row>
    <row r="36" spans="1:6" ht="15.75">
      <c r="A36" s="29">
        <v>33</v>
      </c>
      <c r="B36" s="29">
        <v>33</v>
      </c>
      <c r="C36" s="8"/>
      <c r="D36" s="39">
        <f>IF(ISERROR(VLOOKUP(C36,'Prima Giornata'!$C$8:$O$67,13,FALSE)),0,VLOOKUP(C36,'Prima Giornata'!$C$8:$O$67,13,FALSE))</f>
        <v>0</v>
      </c>
      <c r="E36" s="39">
        <f>IF(ISERROR(VLOOKUP(C36,'Seconda Giornata'!$C$8:$O$67,13,FALSE)),0,VLOOKUP(C36,'Seconda Giornata'!$C$8:$O$67,13,FALSE))</f>
        <v>0</v>
      </c>
      <c r="F36" s="40">
        <f aca="true" t="shared" si="1" ref="F36:F63">IF(ISERROR(+E36+D36),"",+E36+D36)</f>
        <v>0</v>
      </c>
    </row>
    <row r="37" spans="1:6" ht="15.75">
      <c r="A37" s="29">
        <v>34</v>
      </c>
      <c r="B37" s="29">
        <v>34</v>
      </c>
      <c r="C37" s="8"/>
      <c r="D37" s="39">
        <f>IF(ISERROR(VLOOKUP(C37,'Prima Giornata'!$C$8:$O$67,13,FALSE)),0,VLOOKUP(C37,'Prima Giornata'!$C$8:$O$67,13,FALSE))</f>
        <v>0</v>
      </c>
      <c r="E37" s="39">
        <f>IF(ISERROR(VLOOKUP(C37,'Seconda Giornata'!$C$8:$O$67,13,FALSE)),0,VLOOKUP(C37,'Seconda Giornata'!$C$8:$O$67,13,FALSE))</f>
        <v>0</v>
      </c>
      <c r="F37" s="40">
        <f t="shared" si="1"/>
        <v>0</v>
      </c>
    </row>
    <row r="38" spans="1:6" ht="15.75">
      <c r="A38" s="29">
        <v>35</v>
      </c>
      <c r="B38" s="29">
        <v>35</v>
      </c>
      <c r="C38" s="8"/>
      <c r="D38" s="39">
        <f>IF(ISERROR(VLOOKUP(C38,'Prima Giornata'!$C$8:$O$67,13,FALSE)),0,VLOOKUP(C38,'Prima Giornata'!$C$8:$O$67,13,FALSE))</f>
        <v>0</v>
      </c>
      <c r="E38" s="39">
        <f>IF(ISERROR(VLOOKUP(C38,'Seconda Giornata'!$C$8:$O$67,13,FALSE)),0,VLOOKUP(C38,'Seconda Giornata'!$C$8:$O$67,13,FALSE))</f>
        <v>0</v>
      </c>
      <c r="F38" s="40">
        <f t="shared" si="1"/>
        <v>0</v>
      </c>
    </row>
    <row r="39" spans="1:6" ht="15.75">
      <c r="A39" s="29">
        <v>36</v>
      </c>
      <c r="B39" s="29">
        <v>36</v>
      </c>
      <c r="C39" s="8"/>
      <c r="D39" s="39">
        <f>IF(ISERROR(VLOOKUP(C39,'Prima Giornata'!$C$8:$O$67,13,FALSE)),0,VLOOKUP(C39,'Prima Giornata'!$C$8:$O$67,13,FALSE))</f>
        <v>0</v>
      </c>
      <c r="E39" s="39">
        <f>IF(ISERROR(VLOOKUP(C39,'Seconda Giornata'!$C$8:$O$67,13,FALSE)),0,VLOOKUP(C39,'Seconda Giornata'!$C$8:$O$67,13,FALSE))</f>
        <v>0</v>
      </c>
      <c r="F39" s="40">
        <f t="shared" si="1"/>
        <v>0</v>
      </c>
    </row>
    <row r="40" spans="1:6" ht="15.75">
      <c r="A40" s="29">
        <v>37</v>
      </c>
      <c r="B40" s="29">
        <v>37</v>
      </c>
      <c r="C40" s="8"/>
      <c r="D40" s="39">
        <f>IF(ISERROR(VLOOKUP(C40,'Prima Giornata'!$C$8:$O$67,13,FALSE)),0,VLOOKUP(C40,'Prima Giornata'!$C$8:$O$67,13,FALSE))</f>
        <v>0</v>
      </c>
      <c r="E40" s="39">
        <f>IF(ISERROR(VLOOKUP(C40,'Seconda Giornata'!$C$8:$O$67,13,FALSE)),0,VLOOKUP(C40,'Seconda Giornata'!$C$8:$O$67,13,FALSE))</f>
        <v>0</v>
      </c>
      <c r="F40" s="40">
        <f t="shared" si="1"/>
        <v>0</v>
      </c>
    </row>
    <row r="41" spans="1:6" ht="15.75">
      <c r="A41" s="29">
        <v>38</v>
      </c>
      <c r="B41" s="29">
        <v>38</v>
      </c>
      <c r="C41" s="8"/>
      <c r="D41" s="39">
        <f>IF(ISERROR(VLOOKUP(C41,'Prima Giornata'!$C$8:$O$67,13,FALSE)),0,VLOOKUP(C41,'Prima Giornata'!$C$8:$O$67,13,FALSE))</f>
        <v>0</v>
      </c>
      <c r="E41" s="39">
        <f>IF(ISERROR(VLOOKUP(C41,'Seconda Giornata'!$C$8:$O$67,13,FALSE)),0,VLOOKUP(C41,'Seconda Giornata'!$C$8:$O$67,13,FALSE))</f>
        <v>0</v>
      </c>
      <c r="F41" s="40">
        <f t="shared" si="1"/>
        <v>0</v>
      </c>
    </row>
    <row r="42" spans="1:6" ht="15.75">
      <c r="A42" s="29">
        <v>39</v>
      </c>
      <c r="B42" s="29">
        <v>39</v>
      </c>
      <c r="C42" s="8"/>
      <c r="D42" s="39">
        <f>IF(ISERROR(VLOOKUP(C42,'Prima Giornata'!$C$8:$O$67,13,FALSE)),0,VLOOKUP(C42,'Prima Giornata'!$C$8:$O$67,13,FALSE))</f>
        <v>0</v>
      </c>
      <c r="E42" s="39">
        <f>IF(ISERROR(VLOOKUP(C42,'Seconda Giornata'!$C$8:$O$67,13,FALSE)),0,VLOOKUP(C42,'Seconda Giornata'!$C$8:$O$67,13,FALSE))</f>
        <v>0</v>
      </c>
      <c r="F42" s="40">
        <f t="shared" si="1"/>
        <v>0</v>
      </c>
    </row>
    <row r="43" spans="1:6" ht="15.75">
      <c r="A43" s="29">
        <v>40</v>
      </c>
      <c r="B43" s="29">
        <v>40</v>
      </c>
      <c r="C43" s="8"/>
      <c r="D43" s="39">
        <f>IF(ISERROR(VLOOKUP(C43,'Prima Giornata'!$C$8:$O$67,13,FALSE)),0,VLOOKUP(C43,'Prima Giornata'!$C$8:$O$67,13,FALSE))</f>
        <v>0</v>
      </c>
      <c r="E43" s="39">
        <f>IF(ISERROR(VLOOKUP(C43,'Seconda Giornata'!$C$8:$O$67,13,FALSE)),0,VLOOKUP(C43,'Seconda Giornata'!$C$8:$O$67,13,FALSE))</f>
        <v>0</v>
      </c>
      <c r="F43" s="40">
        <f t="shared" si="1"/>
        <v>0</v>
      </c>
    </row>
    <row r="44" spans="1:6" ht="15.75">
      <c r="A44" s="29">
        <v>41</v>
      </c>
      <c r="B44" s="29">
        <v>41</v>
      </c>
      <c r="C44" s="8"/>
      <c r="D44" s="39">
        <f>IF(ISERROR(VLOOKUP(C44,'Prima Giornata'!$C$8:$O$67,13,FALSE)),0,VLOOKUP(C44,'Prima Giornata'!$C$8:$O$67,13,FALSE))</f>
        <v>0</v>
      </c>
      <c r="E44" s="39">
        <f>IF(ISERROR(VLOOKUP(C44,'Seconda Giornata'!$C$8:$O$67,13,FALSE)),0,VLOOKUP(C44,'Seconda Giornata'!$C$8:$O$67,13,FALSE))</f>
        <v>0</v>
      </c>
      <c r="F44" s="40">
        <f t="shared" si="1"/>
        <v>0</v>
      </c>
    </row>
    <row r="45" spans="1:6" ht="15.75">
      <c r="A45" s="29">
        <v>42</v>
      </c>
      <c r="B45" s="29">
        <v>42</v>
      </c>
      <c r="C45" s="8"/>
      <c r="D45" s="39">
        <f>IF(ISERROR(VLOOKUP(C45,'Prima Giornata'!$C$8:$O$67,13,FALSE)),0,VLOOKUP(C45,'Prima Giornata'!$C$8:$O$67,13,FALSE))</f>
        <v>0</v>
      </c>
      <c r="E45" s="39">
        <f>IF(ISERROR(VLOOKUP(C45,'Seconda Giornata'!$C$8:$O$67,13,FALSE)),0,VLOOKUP(C45,'Seconda Giornata'!$C$8:$O$67,13,FALSE))</f>
        <v>0</v>
      </c>
      <c r="F45" s="40">
        <f t="shared" si="1"/>
        <v>0</v>
      </c>
    </row>
    <row r="46" spans="1:6" ht="15.75">
      <c r="A46" s="29">
        <v>43</v>
      </c>
      <c r="B46" s="29">
        <v>43</v>
      </c>
      <c r="C46" s="8"/>
      <c r="D46" s="39">
        <f>IF(ISERROR(VLOOKUP(C46,'Prima Giornata'!$C$8:$O$67,13,FALSE)),0,VLOOKUP(C46,'Prima Giornata'!$C$8:$O$67,13,FALSE))</f>
        <v>0</v>
      </c>
      <c r="E46" s="39">
        <f>IF(ISERROR(VLOOKUP(C46,'Seconda Giornata'!$C$8:$O$67,13,FALSE)),0,VLOOKUP(C46,'Seconda Giornata'!$C$8:$O$67,13,FALSE))</f>
        <v>0</v>
      </c>
      <c r="F46" s="40">
        <f t="shared" si="1"/>
        <v>0</v>
      </c>
    </row>
    <row r="47" spans="1:6" ht="15.75">
      <c r="A47" s="29">
        <v>44</v>
      </c>
      <c r="B47" s="29">
        <v>44</v>
      </c>
      <c r="C47" s="8"/>
      <c r="D47" s="39">
        <f>IF(ISERROR(VLOOKUP(C47,'Prima Giornata'!$C$8:$O$67,13,FALSE)),0,VLOOKUP(C47,'Prima Giornata'!$C$8:$O$67,13,FALSE))</f>
        <v>0</v>
      </c>
      <c r="E47" s="39">
        <f>IF(ISERROR(VLOOKUP(C47,'Seconda Giornata'!$C$8:$O$67,13,FALSE)),0,VLOOKUP(C47,'Seconda Giornata'!$C$8:$O$67,13,FALSE))</f>
        <v>0</v>
      </c>
      <c r="F47" s="40">
        <f t="shared" si="1"/>
        <v>0</v>
      </c>
    </row>
    <row r="48" spans="1:6" ht="15.75">
      <c r="A48" s="29">
        <v>45</v>
      </c>
      <c r="B48" s="29">
        <v>45</v>
      </c>
      <c r="C48" s="8"/>
      <c r="D48" s="39">
        <f>IF(ISERROR(VLOOKUP(C48,'Prima Giornata'!$C$8:$O$67,13,FALSE)),0,VLOOKUP(C48,'Prima Giornata'!$C$8:$O$67,13,FALSE))</f>
        <v>0</v>
      </c>
      <c r="E48" s="39">
        <f>IF(ISERROR(VLOOKUP(C48,'Seconda Giornata'!$C$8:$O$67,13,FALSE)),0,VLOOKUP(C48,'Seconda Giornata'!$C$8:$O$67,13,FALSE))</f>
        <v>0</v>
      </c>
      <c r="F48" s="40">
        <f t="shared" si="1"/>
        <v>0</v>
      </c>
    </row>
    <row r="49" spans="1:6" ht="15.75">
      <c r="A49" s="29">
        <v>46</v>
      </c>
      <c r="B49" s="29">
        <v>46</v>
      </c>
      <c r="C49" s="8"/>
      <c r="D49" s="39">
        <f>IF(ISERROR(VLOOKUP(C49,'Prima Giornata'!$C$8:$O$67,13,FALSE)),0,VLOOKUP(C49,'Prima Giornata'!$C$8:$O$67,13,FALSE))</f>
        <v>0</v>
      </c>
      <c r="E49" s="39">
        <f>IF(ISERROR(VLOOKUP(C49,'Seconda Giornata'!$C$8:$O$67,13,FALSE)),0,VLOOKUP(C49,'Seconda Giornata'!$C$8:$O$67,13,FALSE))</f>
        <v>0</v>
      </c>
      <c r="F49" s="40">
        <f t="shared" si="1"/>
        <v>0</v>
      </c>
    </row>
    <row r="50" spans="1:6" ht="15.75">
      <c r="A50" s="29">
        <v>47</v>
      </c>
      <c r="B50" s="29">
        <v>47</v>
      </c>
      <c r="C50" s="8"/>
      <c r="D50" s="39">
        <f>IF(ISERROR(VLOOKUP(C50,'Prima Giornata'!$C$8:$O$67,13,FALSE)),0,VLOOKUP(C50,'Prima Giornata'!$C$8:$O$67,13,FALSE))</f>
        <v>0</v>
      </c>
      <c r="E50" s="39">
        <f>IF(ISERROR(VLOOKUP(C50,'Seconda Giornata'!$C$8:$O$67,13,FALSE)),0,VLOOKUP(C50,'Seconda Giornata'!$C$8:$O$67,13,FALSE))</f>
        <v>0</v>
      </c>
      <c r="F50" s="40">
        <f t="shared" si="1"/>
        <v>0</v>
      </c>
    </row>
    <row r="51" spans="1:6" ht="15.75">
      <c r="A51" s="29">
        <v>48</v>
      </c>
      <c r="B51" s="29">
        <v>48</v>
      </c>
      <c r="C51" s="8"/>
      <c r="D51" s="39">
        <f>IF(ISERROR(VLOOKUP(C51,'Prima Giornata'!$C$8:$O$67,13,FALSE)),0,VLOOKUP(C51,'Prima Giornata'!$C$8:$O$67,13,FALSE))</f>
        <v>0</v>
      </c>
      <c r="E51" s="39">
        <f>IF(ISERROR(VLOOKUP(C51,'Seconda Giornata'!$C$8:$O$67,13,FALSE)),0,VLOOKUP(C51,'Seconda Giornata'!$C$8:$O$67,13,FALSE))</f>
        <v>0</v>
      </c>
      <c r="F51" s="40">
        <f t="shared" si="1"/>
        <v>0</v>
      </c>
    </row>
    <row r="52" spans="1:6" ht="15.75">
      <c r="A52" s="29">
        <v>49</v>
      </c>
      <c r="B52" s="29">
        <v>49</v>
      </c>
      <c r="C52" s="8"/>
      <c r="D52" s="39">
        <f>IF(ISERROR(VLOOKUP(C52,'Prima Giornata'!$C$8:$O$67,13,FALSE)),0,VLOOKUP(C52,'Prima Giornata'!$C$8:$O$67,13,FALSE))</f>
        <v>0</v>
      </c>
      <c r="E52" s="39">
        <f>IF(ISERROR(VLOOKUP(C52,'Seconda Giornata'!$C$8:$O$67,13,FALSE)),0,VLOOKUP(C52,'Seconda Giornata'!$C$8:$O$67,13,FALSE))</f>
        <v>0</v>
      </c>
      <c r="F52" s="40">
        <f t="shared" si="1"/>
        <v>0</v>
      </c>
    </row>
    <row r="53" spans="1:6" ht="15.75">
      <c r="A53" s="29">
        <v>50</v>
      </c>
      <c r="B53" s="29">
        <v>50</v>
      </c>
      <c r="C53" s="8"/>
      <c r="D53" s="39">
        <f>IF(ISERROR(VLOOKUP(C53,'Prima Giornata'!$C$8:$O$67,13,FALSE)),0,VLOOKUP(C53,'Prima Giornata'!$C$8:$O$67,13,FALSE))</f>
        <v>0</v>
      </c>
      <c r="E53" s="39">
        <f>IF(ISERROR(VLOOKUP(C53,'Seconda Giornata'!$C$8:$O$67,13,FALSE)),0,VLOOKUP(C53,'Seconda Giornata'!$C$8:$O$67,13,FALSE))</f>
        <v>0</v>
      </c>
      <c r="F53" s="40">
        <f t="shared" si="1"/>
        <v>0</v>
      </c>
    </row>
    <row r="54" spans="1:6" ht="15.75">
      <c r="A54" s="29">
        <v>51</v>
      </c>
      <c r="B54" s="29">
        <v>51</v>
      </c>
      <c r="C54" s="8"/>
      <c r="D54" s="39">
        <f>IF(ISERROR(VLOOKUP(C54,'Prima Giornata'!$C$8:$O$67,13,FALSE)),0,VLOOKUP(C54,'Prima Giornata'!$C$8:$O$67,13,FALSE))</f>
        <v>0</v>
      </c>
      <c r="E54" s="39">
        <f>IF(ISERROR(VLOOKUP(C54,'Seconda Giornata'!$C$8:$O$67,13,FALSE)),0,VLOOKUP(C54,'Seconda Giornata'!$C$8:$O$67,13,FALSE))</f>
        <v>0</v>
      </c>
      <c r="F54" s="40">
        <f t="shared" si="1"/>
        <v>0</v>
      </c>
    </row>
    <row r="55" spans="1:6" ht="15.75">
      <c r="A55" s="29">
        <v>52</v>
      </c>
      <c r="B55" s="29">
        <v>52</v>
      </c>
      <c r="C55" s="8"/>
      <c r="D55" s="39">
        <f>IF(ISERROR(VLOOKUP(C55,'Prima Giornata'!$C$8:$O$67,13,FALSE)),0,VLOOKUP(C55,'Prima Giornata'!$C$8:$O$67,13,FALSE))</f>
        <v>0</v>
      </c>
      <c r="E55" s="39">
        <f>IF(ISERROR(VLOOKUP(C55,'Seconda Giornata'!$C$8:$O$67,13,FALSE)),0,VLOOKUP(C55,'Seconda Giornata'!$C$8:$O$67,13,FALSE))</f>
        <v>0</v>
      </c>
      <c r="F55" s="40">
        <f t="shared" si="1"/>
        <v>0</v>
      </c>
    </row>
    <row r="56" spans="1:6" ht="15.75">
      <c r="A56" s="29">
        <v>53</v>
      </c>
      <c r="B56" s="29">
        <v>53</v>
      </c>
      <c r="C56" s="8"/>
      <c r="D56" s="39">
        <f>IF(ISERROR(VLOOKUP(C56,'Prima Giornata'!$C$8:$O$67,13,FALSE)),0,VLOOKUP(C56,'Prima Giornata'!$C$8:$O$67,13,FALSE))</f>
        <v>0</v>
      </c>
      <c r="E56" s="39">
        <f>IF(ISERROR(VLOOKUP(C56,'Seconda Giornata'!$C$8:$O$67,13,FALSE)),0,VLOOKUP(C56,'Seconda Giornata'!$C$8:$O$67,13,FALSE))</f>
        <v>0</v>
      </c>
      <c r="F56" s="40">
        <f t="shared" si="1"/>
        <v>0</v>
      </c>
    </row>
    <row r="57" spans="1:6" ht="15.75">
      <c r="A57" s="29">
        <v>54</v>
      </c>
      <c r="B57" s="29">
        <v>54</v>
      </c>
      <c r="C57" s="8"/>
      <c r="D57" s="39">
        <f>IF(ISERROR(VLOOKUP(C57,'Prima Giornata'!$C$8:$O$67,13,FALSE)),0,VLOOKUP(C57,'Prima Giornata'!$C$8:$O$67,13,FALSE))</f>
        <v>0</v>
      </c>
      <c r="E57" s="39">
        <f>IF(ISERROR(VLOOKUP(C57,'Seconda Giornata'!$C$8:$O$67,13,FALSE)),0,VLOOKUP(C57,'Seconda Giornata'!$C$8:$O$67,13,FALSE))</f>
        <v>0</v>
      </c>
      <c r="F57" s="40">
        <f t="shared" si="1"/>
        <v>0</v>
      </c>
    </row>
    <row r="58" spans="1:6" ht="15.75">
      <c r="A58" s="29">
        <v>55</v>
      </c>
      <c r="B58" s="29">
        <v>55</v>
      </c>
      <c r="C58" s="8"/>
      <c r="D58" s="39">
        <f>IF(ISERROR(VLOOKUP(C58,'Prima Giornata'!$C$8:$O$67,13,FALSE)),0,VLOOKUP(C58,'Prima Giornata'!$C$8:$O$67,13,FALSE))</f>
        <v>0</v>
      </c>
      <c r="E58" s="39">
        <f>IF(ISERROR(VLOOKUP(C58,'Seconda Giornata'!$C$8:$O$67,13,FALSE)),0,VLOOKUP(C58,'Seconda Giornata'!$C$8:$O$67,13,FALSE))</f>
        <v>0</v>
      </c>
      <c r="F58" s="40">
        <f t="shared" si="1"/>
        <v>0</v>
      </c>
    </row>
    <row r="59" spans="1:6" ht="15.75">
      <c r="A59" s="29">
        <v>56</v>
      </c>
      <c r="B59" s="29">
        <v>56</v>
      </c>
      <c r="C59" s="8"/>
      <c r="D59" s="39">
        <f>IF(ISERROR(VLOOKUP(C59,'Prima Giornata'!$C$8:$O$67,13,FALSE)),0,VLOOKUP(C59,'Prima Giornata'!$C$8:$O$67,13,FALSE))</f>
        <v>0</v>
      </c>
      <c r="E59" s="39">
        <f>IF(ISERROR(VLOOKUP(C59,'Seconda Giornata'!$C$8:$O$67,13,FALSE)),0,VLOOKUP(C59,'Seconda Giornata'!$C$8:$O$67,13,FALSE))</f>
        <v>0</v>
      </c>
      <c r="F59" s="40">
        <f t="shared" si="1"/>
        <v>0</v>
      </c>
    </row>
    <row r="60" spans="1:6" ht="15.75">
      <c r="A60" s="29">
        <v>57</v>
      </c>
      <c r="B60" s="29">
        <v>57</v>
      </c>
      <c r="C60" s="8"/>
      <c r="D60" s="39">
        <f>IF(ISERROR(VLOOKUP(C60,'Prima Giornata'!$C$8:$O$67,13,FALSE)),0,VLOOKUP(C60,'Prima Giornata'!$C$8:$O$67,13,FALSE))</f>
        <v>0</v>
      </c>
      <c r="E60" s="39">
        <f>IF(ISERROR(VLOOKUP(C60,'Seconda Giornata'!$C$8:$O$67,13,FALSE)),0,VLOOKUP(C60,'Seconda Giornata'!$C$8:$O$67,13,FALSE))</f>
        <v>0</v>
      </c>
      <c r="F60" s="40">
        <f t="shared" si="1"/>
        <v>0</v>
      </c>
    </row>
    <row r="61" spans="1:6" ht="15.75">
      <c r="A61" s="29">
        <v>58</v>
      </c>
      <c r="B61" s="29">
        <v>58</v>
      </c>
      <c r="C61" s="8"/>
      <c r="D61" s="39">
        <f>IF(ISERROR(VLOOKUP(C61,'Prima Giornata'!$C$8:$O$67,13,FALSE)),0,VLOOKUP(C61,'Prima Giornata'!$C$8:$O$67,13,FALSE))</f>
        <v>0</v>
      </c>
      <c r="E61" s="39">
        <f>IF(ISERROR(VLOOKUP(C61,'Seconda Giornata'!$C$8:$O$67,13,FALSE)),0,VLOOKUP(C61,'Seconda Giornata'!$C$8:$O$67,13,FALSE))</f>
        <v>0</v>
      </c>
      <c r="F61" s="40">
        <f t="shared" si="1"/>
        <v>0</v>
      </c>
    </row>
    <row r="62" spans="1:6" ht="15.75">
      <c r="A62" s="29">
        <v>59</v>
      </c>
      <c r="B62" s="29">
        <v>59</v>
      </c>
      <c r="C62" s="8"/>
      <c r="D62" s="39">
        <f>IF(ISERROR(VLOOKUP(C62,'Prima Giornata'!$C$8:$O$67,13,FALSE)),0,VLOOKUP(C62,'Prima Giornata'!$C$8:$O$67,13,FALSE))</f>
        <v>0</v>
      </c>
      <c r="E62" s="39">
        <f>IF(ISERROR(VLOOKUP(C62,'Seconda Giornata'!$C$8:$O$67,13,FALSE)),0,VLOOKUP(C62,'Seconda Giornata'!$C$8:$O$67,13,FALSE))</f>
        <v>0</v>
      </c>
      <c r="F62" s="40">
        <f t="shared" si="1"/>
        <v>0</v>
      </c>
    </row>
    <row r="63" spans="1:6" ht="15.75">
      <c r="A63" s="29">
        <v>60</v>
      </c>
      <c r="B63" s="29">
        <v>60</v>
      </c>
      <c r="C63" s="10"/>
      <c r="D63" s="39">
        <f>IF(ISERROR(VLOOKUP(C63,'Prima Giornata'!$C$8:$O$67,13,FALSE)),0,VLOOKUP(C63,'Prima Giornata'!$C$8:$O$67,13,FALSE))</f>
        <v>0</v>
      </c>
      <c r="E63" s="39">
        <f>IF(ISERROR(VLOOKUP(C63,'Seconda Giornata'!$C$8:$O$67,13,FALSE)),0,VLOOKUP(C63,'Seconda Giornata'!$C$8:$O$67,13,FALSE))</f>
        <v>0</v>
      </c>
      <c r="F63" s="40">
        <f t="shared" si="1"/>
        <v>0</v>
      </c>
    </row>
  </sheetData>
  <sheetProtection password="DB75" sheet="1"/>
  <mergeCells count="1">
    <mergeCell ref="A1:F2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savi</cp:lastModifiedBy>
  <cp:lastPrinted>2016-09-23T17:28:29Z</cp:lastPrinted>
  <dcterms:modified xsi:type="dcterms:W3CDTF">2016-09-23T17:29:28Z</dcterms:modified>
  <cp:category/>
  <cp:version/>
  <cp:contentType/>
  <cp:contentStatus/>
</cp:coreProperties>
</file>